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9200" windowHeight="7035" firstSheet="2" activeTab="4"/>
  </bookViews>
  <sheets>
    <sheet name="1-4 муз ФГОС НОО" sheetId="1" r:id="rId1"/>
    <sheet name="1-4 эст ФГОС НОО" sheetId="2" r:id="rId2"/>
    <sheet name="5-9 муз ФГОС ООО" sheetId="3" r:id="rId3"/>
    <sheet name="5-9 эст ФГОС ООО" sheetId="4" r:id="rId4"/>
    <sheet name="11А ФК ГОС" sheetId="5" r:id="rId5"/>
    <sheet name="11Б ФК ГОС" sheetId="6" r:id="rId6"/>
    <sheet name="10А ФК ГОС" sheetId="7" r:id="rId7"/>
    <sheet name="10Б ФК ГОС" sheetId="8" r:id="rId8"/>
  </sheets>
  <definedNames>
    <definedName name="_ftn1" localSheetId="2">'5-9 муз ФГОС ООО'!$B$28</definedName>
    <definedName name="_ftn2" localSheetId="5">'11Б ФК ГОС'!#REF!</definedName>
    <definedName name="_ftn3" localSheetId="5">'11Б ФК ГОС'!#REF!</definedName>
    <definedName name="_ftn4" localSheetId="5">'11Б ФК ГОС'!#REF!</definedName>
    <definedName name="_ftn5" localSheetId="5">'11Б ФК ГОС'!#REF!</definedName>
    <definedName name="_ftnref1" localSheetId="2">'5-9 муз ФГОС ООО'!$B$21</definedName>
    <definedName name="_ftnref2" localSheetId="5">'11Б ФК ГОС'!#REF!</definedName>
    <definedName name="_ftnref3" localSheetId="5">'11Б ФК ГОС'!#REF!</definedName>
    <definedName name="_ftnref4" localSheetId="5">'11Б ФК ГОС'!#REF!</definedName>
    <definedName name="_ftnref5" localSheetId="5">'11Б ФК ГОС'!#REF!</definedName>
  </definedNames>
  <calcPr fullCalcOnLoad="1"/>
</workbook>
</file>

<file path=xl/sharedStrings.xml><?xml version="1.0" encoding="utf-8"?>
<sst xmlns="http://schemas.openxmlformats.org/spreadsheetml/2006/main" count="441" uniqueCount="147">
  <si>
    <t>Количество часов в неделю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</si>
  <si>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</si>
  <si>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</si>
  <si>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</si>
  <si>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</si>
  <si>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</si>
  <si>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</si>
  <si>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Информатика</t>
  </si>
  <si>
    <t>Обществознание</t>
  </si>
  <si>
    <t>География</t>
  </si>
  <si>
    <t>Основы духовно-нравственной культуры народов России</t>
  </si>
  <si>
    <t>Физика</t>
  </si>
  <si>
    <t>Химия</t>
  </si>
  <si>
    <t>Биология</t>
  </si>
  <si>
    <t>Музыка</t>
  </si>
  <si>
    <t>Технология</t>
  </si>
  <si>
    <t>Основы безопасности жизнедеятельности</t>
  </si>
  <si>
    <t>Физическая культура</t>
  </si>
  <si>
    <t>Математика и информатика</t>
  </si>
  <si>
    <t>Общественно-научные предметы</t>
  </si>
  <si>
    <t>Искусство</t>
  </si>
  <si>
    <t>История культуры</t>
  </si>
  <si>
    <t>Искусство родного края</t>
  </si>
  <si>
    <t>Физическая культура и основы безопасности жизнедеятельности</t>
  </si>
  <si>
    <t>Предметная область</t>
  </si>
  <si>
    <t>Учебные предметы</t>
  </si>
  <si>
    <t>Классы</t>
  </si>
  <si>
    <t>Изобразительное искусство</t>
  </si>
  <si>
    <t>Сольфеджио</t>
  </si>
  <si>
    <t>Хор</t>
  </si>
  <si>
    <t xml:space="preserve">Музыкальный инструмент </t>
  </si>
  <si>
    <t>Количество часов в год</t>
  </si>
  <si>
    <t>Русский язык и литература</t>
  </si>
  <si>
    <t>Иностранные языки</t>
  </si>
  <si>
    <t>Естественнонаучные предметы</t>
  </si>
  <si>
    <t>5А</t>
  </si>
  <si>
    <t>6А</t>
  </si>
  <si>
    <t>7А</t>
  </si>
  <si>
    <t>Предметные области</t>
  </si>
  <si>
    <t>4А</t>
  </si>
  <si>
    <t>Русский язык и литературное чтение</t>
  </si>
  <si>
    <t>Литературное чтение</t>
  </si>
  <si>
    <t>Обществознание и естествознание</t>
  </si>
  <si>
    <t>Окружающий мир</t>
  </si>
  <si>
    <t>Основы религиозных культур и светской этики</t>
  </si>
  <si>
    <t>Часть, формируемая участниками образовательных отношений</t>
  </si>
  <si>
    <t>Обязательная часть</t>
  </si>
  <si>
    <t>Смысловое чтение</t>
  </si>
  <si>
    <t>Музыкальный инструмент</t>
  </si>
  <si>
    <t>Итого:</t>
  </si>
  <si>
    <t>Максимально допустимая аудиторная учебная нагрузка при 6-дневной учебной неделе (для 1-х классов – при 5-дневной неделе)</t>
  </si>
  <si>
    <t xml:space="preserve">Математика </t>
  </si>
  <si>
    <t>Кол-во часов в неделю</t>
  </si>
  <si>
    <t>Кол-во часов в год</t>
  </si>
  <si>
    <t>Смысловое чтение. Работа с текстом</t>
  </si>
  <si>
    <t>Театр</t>
  </si>
  <si>
    <t>Итого за 4 года</t>
  </si>
  <si>
    <t>8А</t>
  </si>
  <si>
    <t>9А</t>
  </si>
  <si>
    <t>Итого за 5 лет</t>
  </si>
  <si>
    <t>Итого</t>
  </si>
  <si>
    <t>Второй иностранный язык</t>
  </si>
  <si>
    <t>Предпрофильные элективные курсы</t>
  </si>
  <si>
    <t xml:space="preserve">История России. Всеобщая история </t>
  </si>
  <si>
    <t>Максимально допустимая недельная и годовая нагрузка</t>
  </si>
  <si>
    <t>7БВГ</t>
  </si>
  <si>
    <t>8БВГ</t>
  </si>
  <si>
    <t>9БВГ</t>
  </si>
  <si>
    <t>Инвариантная часть</t>
  </si>
  <si>
    <t>Количество часов</t>
  </si>
  <si>
    <t>10 класс</t>
  </si>
  <si>
    <t>11 класс</t>
  </si>
  <si>
    <t>I. Федеральный компонент</t>
  </si>
  <si>
    <t>История</t>
  </si>
  <si>
    <t xml:space="preserve">Обществознание </t>
  </si>
  <si>
    <t>Право</t>
  </si>
  <si>
    <t>Экономика</t>
  </si>
  <si>
    <t>ОБЖ</t>
  </si>
  <si>
    <t>Информатика и ИКТ</t>
  </si>
  <si>
    <t>Искусство (МХК)</t>
  </si>
  <si>
    <t>II. Региональный (национально-региональный) компонент</t>
  </si>
  <si>
    <t>История Сибири</t>
  </si>
  <si>
    <t>-</t>
  </si>
  <si>
    <t>Искусство Новосибирска</t>
  </si>
  <si>
    <t>III. Компонент образовательной организации</t>
  </si>
  <si>
    <t>Вариативная часть</t>
  </si>
  <si>
    <t xml:space="preserve">Элективные курсы </t>
  </si>
  <si>
    <t>Правовая культура</t>
  </si>
  <si>
    <t>Физика. Решение задач по кинематике и динамике</t>
  </si>
  <si>
    <t>Математика. Решение задач повышенной сложности</t>
  </si>
  <si>
    <t>Дискуссионные вопросы развития современного общества</t>
  </si>
  <si>
    <t>Информатика и программирование</t>
  </si>
  <si>
    <t>Литература. По страницам русской классики</t>
  </si>
  <si>
    <t>Иностранный язык. Грамматические особенности разговорной речи</t>
  </si>
  <si>
    <t>История в лицах</t>
  </si>
  <si>
    <t>Познай себя. Практикум по психологии</t>
  </si>
  <si>
    <t>Прикладная математика</t>
  </si>
  <si>
    <t>Графический дизайн</t>
  </si>
  <si>
    <t>Итого часов на федеральный компонент, национально-региональный и школьный компоненты</t>
  </si>
  <si>
    <t>Предельно допустимая нагрузка при 6-дневной рабочей неделе.</t>
  </si>
  <si>
    <t>Итого часов на федеральный компонент, национально-региональный компоненты</t>
  </si>
  <si>
    <t xml:space="preserve">Итого часов </t>
  </si>
  <si>
    <t xml:space="preserve">I. Федеральный компонент </t>
  </si>
  <si>
    <t>Базовые учебные предметы</t>
  </si>
  <si>
    <t>Профильный учебный предмет</t>
  </si>
  <si>
    <t>Мультипрофиль на выбор (не более одного предмета – 2-3 часа)</t>
  </si>
  <si>
    <r>
      <t>Технология профессиональной карьеры. Эффективное поведение на рынке труда</t>
    </r>
    <r>
      <rPr>
        <vertAlign val="superscript"/>
        <sz val="11"/>
        <color indexed="8"/>
        <rFont val="Calibri"/>
        <family val="2"/>
      </rPr>
      <t xml:space="preserve"> </t>
    </r>
  </si>
  <si>
    <t>Решение задач повышенной сложности</t>
  </si>
  <si>
    <t>Искусство России</t>
  </si>
  <si>
    <t>Деловой разговорный русский язык</t>
  </si>
  <si>
    <t>Итого часов на федеральный и национально-региональный  компоненты</t>
  </si>
  <si>
    <t>4БВ</t>
  </si>
  <si>
    <t>Некоторые вопросы механики</t>
  </si>
  <si>
    <t>Географическое положение России</t>
  </si>
  <si>
    <t>Здоровый образ жизни</t>
  </si>
  <si>
    <t>Дискуссионные вопросы современного общества</t>
  </si>
  <si>
    <t>История Российского государства</t>
  </si>
  <si>
    <t>Решение химических задач</t>
  </si>
  <si>
    <t>Медико-биологические основы генетики человека</t>
  </si>
  <si>
    <t>Решение математических задач повышенной сложности</t>
  </si>
  <si>
    <t>Основы художественного мастерства</t>
  </si>
  <si>
    <t>Астрономия</t>
  </si>
  <si>
    <t>1А</t>
  </si>
  <si>
    <t>1БВ</t>
  </si>
  <si>
    <t>5БВ</t>
  </si>
  <si>
    <t>Занимательная математика</t>
  </si>
  <si>
    <t>Проектная деятельность</t>
  </si>
  <si>
    <t xml:space="preserve">Проектная деятельность </t>
  </si>
  <si>
    <t>6БВ</t>
  </si>
  <si>
    <t>Предельно допустимая нагрузка учащегося при 6-дневной рабочей неделе</t>
  </si>
  <si>
    <t>Литература/ Обществознание</t>
  </si>
  <si>
    <r>
      <t>Технология профессиональной карьеры. Эффективное поведение на рынке труда</t>
    </r>
    <r>
      <rPr>
        <vertAlign val="superscript"/>
        <sz val="11"/>
        <color indexed="8"/>
        <rFont val="Times New Roman"/>
        <family val="1"/>
      </rPr>
      <t xml:space="preserve"> </t>
    </r>
  </si>
  <si>
    <t>Предельно допустимая нагрузка при 6-дневной рабочей неделе</t>
  </si>
  <si>
    <t>УЧЕБНЫЙ ПЛАН 1-4 МУЗЫКАЛЬНЫХ КЛАССОВ НА 2018-2019 учебный год                                          (реализация ФГОС НОО)</t>
  </si>
  <si>
    <t>3АБ</t>
  </si>
  <si>
    <t>2А</t>
  </si>
  <si>
    <t>2БВ</t>
  </si>
  <si>
    <t>3В</t>
  </si>
  <si>
    <t>УЧЕБНЫЙ ПЛАН 1-4 ЭСТЕТИЧЕСКИХ КЛАССОВ НА 2018-2019 учебный год                                         (реализация ФГОС НОО)</t>
  </si>
  <si>
    <t>УЧЕБНЫЙ ПЛАН 5-9 МУЗЫКАЛЬНЫХ КЛАССОВ на 2018-2019 учебный год (реализация ФГОС ООО)</t>
  </si>
  <si>
    <t>УЧЕБНЫЙ ПЛАН 5-8 ЭСТЕТИЧЕСКИХ КЛАССОВ на 2018-2019 учебный год (реализация ФГОС ООО)</t>
  </si>
  <si>
    <t>Учебный план 11 Б универсального класса на 2017-2019 г.г.                                                         (реализация ФК ГОС)</t>
  </si>
  <si>
    <t>Учебный план 11 А профильного социально-гуманитарного класса                                            на 2017-2019 г.г. (реализация ФК ГОС)</t>
  </si>
  <si>
    <t>Сетка часов учебного плана 10 А профильного социально-гуманитарного класса на 2018-2020 г.г.(реализация ФК ГОС)</t>
  </si>
  <si>
    <t>Сетка часов учебного плана 10Б универсального класса на 2018-2020 г.г.                                                         (реализация ФК ГОС)</t>
  </si>
  <si>
    <t>Проектная деятельнось</t>
  </si>
  <si>
    <t>Автодело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</si>
</sst>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/>
    </xf>
    <xf numFmtId="0" fontId="43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3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3" fillId="0" borderId="14" xfId="0" applyFont="1" applyBorder="1" applyAlignment="1">
      <alignment vertical="center"/>
    </xf>
    <xf numFmtId="0" fontId="53" fillId="0" borderId="15" xfId="0" applyFont="1" applyBorder="1" applyAlignment="1">
      <alignment vertical="center" wrapText="1"/>
    </xf>
    <xf numFmtId="0" fontId="53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3" fillId="0" borderId="14" xfId="0" applyFont="1" applyBorder="1" applyAlignment="1">
      <alignment horizontal="left" vertical="center"/>
    </xf>
    <xf numFmtId="0" fontId="53" fillId="0" borderId="15" xfId="0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0" fontId="53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0" xfId="0" applyFont="1" applyBorder="1" applyAlignment="1">
      <alignment wrapText="1"/>
    </xf>
    <xf numFmtId="0" fontId="53" fillId="0" borderId="20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3" fillId="0" borderId="15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7" fillId="0" borderId="23" xfId="0" applyFont="1" applyBorder="1" applyAlignment="1">
      <alignment/>
    </xf>
    <xf numFmtId="0" fontId="57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7" fillId="0" borderId="2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5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54" fillId="0" borderId="28" xfId="0" applyFont="1" applyBorder="1" applyAlignment="1">
      <alignment/>
    </xf>
    <xf numFmtId="0" fontId="54" fillId="0" borderId="28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58" fillId="0" borderId="29" xfId="0" applyFont="1" applyBorder="1" applyAlignment="1">
      <alignment vertical="top" wrapText="1"/>
    </xf>
    <xf numFmtId="0" fontId="57" fillId="0" borderId="29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30" xfId="0" applyFont="1" applyBorder="1" applyAlignment="1">
      <alignment vertical="top" wrapText="1"/>
    </xf>
    <xf numFmtId="0" fontId="57" fillId="0" borderId="30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 vertical="top" wrapText="1"/>
    </xf>
    <xf numFmtId="0" fontId="58" fillId="0" borderId="31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32" xfId="0" applyFont="1" applyBorder="1" applyAlignment="1">
      <alignment vertical="top" wrapText="1"/>
    </xf>
    <xf numFmtId="0" fontId="54" fillId="0" borderId="0" xfId="0" applyFont="1" applyBorder="1" applyAlignment="1">
      <alignment vertical="center" wrapText="1"/>
    </xf>
    <xf numFmtId="0" fontId="58" fillId="0" borderId="28" xfId="0" applyFont="1" applyBorder="1" applyAlignment="1">
      <alignment horizontal="center" vertical="top" wrapText="1"/>
    </xf>
    <xf numFmtId="0" fontId="57" fillId="0" borderId="29" xfId="0" applyFont="1" applyBorder="1" applyAlignment="1">
      <alignment vertical="top"/>
    </xf>
    <xf numFmtId="0" fontId="58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top"/>
    </xf>
    <xf numFmtId="0" fontId="59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/>
    </xf>
    <xf numFmtId="0" fontId="2" fillId="0" borderId="33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top"/>
    </xf>
    <xf numFmtId="0" fontId="57" fillId="0" borderId="1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6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top" wrapText="1"/>
    </xf>
    <xf numFmtId="0" fontId="54" fillId="0" borderId="38" xfId="0" applyFont="1" applyBorder="1" applyAlignment="1">
      <alignment horizontal="left" vertical="top" wrapText="1"/>
    </xf>
    <xf numFmtId="0" fontId="60" fillId="0" borderId="10" xfId="0" applyFont="1" applyBorder="1" applyAlignment="1">
      <alignment/>
    </xf>
    <xf numFmtId="0" fontId="54" fillId="0" borderId="39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57" fillId="0" borderId="39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left" vertical="center"/>
    </xf>
    <xf numFmtId="0" fontId="60" fillId="0" borderId="16" xfId="0" applyFont="1" applyBorder="1" applyAlignment="1">
      <alignment horizontal="left" wrapText="1"/>
    </xf>
    <xf numFmtId="0" fontId="60" fillId="0" borderId="17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4" fillId="0" borderId="17" xfId="0" applyFont="1" applyBorder="1" applyAlignment="1">
      <alignment horizontal="left" wrapText="1"/>
    </xf>
    <xf numFmtId="0" fontId="56" fillId="0" borderId="31" xfId="0" applyFont="1" applyBorder="1" applyAlignment="1">
      <alignment horizontal="center" wrapText="1"/>
    </xf>
    <xf numFmtId="0" fontId="53" fillId="0" borderId="4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top"/>
    </xf>
    <xf numFmtId="0" fontId="3" fillId="0" borderId="42" xfId="0" applyNumberFormat="1" applyFont="1" applyBorder="1" applyAlignment="1">
      <alignment horizontal="left" vertical="top"/>
    </xf>
    <xf numFmtId="0" fontId="3" fillId="0" borderId="4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6" fillId="0" borderId="3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3" fillId="0" borderId="4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58" fillId="0" borderId="37" xfId="0" applyFont="1" applyBorder="1" applyAlignment="1">
      <alignment horizontal="center" vertical="top" wrapText="1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54" fillId="0" borderId="53" xfId="0" applyFont="1" applyBorder="1" applyAlignment="1">
      <alignment horizontal="center" vertical="center" textRotation="90" wrapText="1"/>
    </xf>
    <xf numFmtId="0" fontId="54" fillId="0" borderId="54" xfId="0" applyFont="1" applyBorder="1" applyAlignment="1">
      <alignment horizontal="center" vertical="center" textRotation="90" wrapText="1"/>
    </xf>
    <xf numFmtId="0" fontId="54" fillId="0" borderId="32" xfId="0" applyFont="1" applyBorder="1" applyAlignment="1">
      <alignment horizontal="center" vertical="center" textRotation="90" wrapText="1"/>
    </xf>
    <xf numFmtId="0" fontId="58" fillId="0" borderId="51" xfId="0" applyFont="1" applyBorder="1" applyAlignment="1">
      <alignment horizontal="center" vertical="top" wrapText="1"/>
    </xf>
    <xf numFmtId="0" fontId="58" fillId="0" borderId="52" xfId="0" applyFont="1" applyBorder="1" applyAlignment="1">
      <alignment horizontal="center" vertical="top" wrapText="1"/>
    </xf>
    <xf numFmtId="0" fontId="57" fillId="0" borderId="53" xfId="0" applyFont="1" applyBorder="1" applyAlignment="1">
      <alignment horizontal="center" vertical="top" wrapText="1"/>
    </xf>
    <xf numFmtId="0" fontId="57" fillId="0" borderId="32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52" xfId="0" applyFont="1" applyBorder="1" applyAlignment="1">
      <alignment horizontal="center" vertical="top" wrapText="1"/>
    </xf>
    <xf numFmtId="0" fontId="54" fillId="0" borderId="31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textRotation="90" wrapText="1"/>
    </xf>
    <xf numFmtId="0" fontId="58" fillId="0" borderId="54" xfId="0" applyFont="1" applyBorder="1" applyAlignment="1">
      <alignment horizontal="center" vertical="center" textRotation="90" wrapText="1"/>
    </xf>
    <xf numFmtId="0" fontId="58" fillId="0" borderId="32" xfId="0" applyFont="1" applyBorder="1" applyAlignment="1">
      <alignment horizontal="center" vertical="center" textRotation="90" wrapText="1"/>
    </xf>
    <xf numFmtId="0" fontId="58" fillId="0" borderId="31" xfId="0" applyFont="1" applyBorder="1" applyAlignment="1">
      <alignment horizontal="center" vertical="top" wrapText="1"/>
    </xf>
    <xf numFmtId="0" fontId="58" fillId="0" borderId="29" xfId="0" applyFont="1" applyBorder="1" applyAlignment="1">
      <alignment horizontal="center" vertical="top" wrapText="1"/>
    </xf>
    <xf numFmtId="0" fontId="58" fillId="0" borderId="55" xfId="0" applyFont="1" applyBorder="1" applyAlignment="1">
      <alignment horizontal="center" vertical="center" textRotation="90" wrapText="1"/>
    </xf>
    <xf numFmtId="0" fontId="58" fillId="0" borderId="56" xfId="0" applyFont="1" applyBorder="1" applyAlignment="1">
      <alignment horizontal="center" vertical="top" wrapText="1"/>
    </xf>
    <xf numFmtId="0" fontId="58" fillId="0" borderId="57" xfId="0" applyFont="1" applyBorder="1" applyAlignment="1">
      <alignment horizontal="center" vertical="top" wrapText="1"/>
    </xf>
    <xf numFmtId="0" fontId="58" fillId="0" borderId="58" xfId="0" applyFont="1" applyBorder="1" applyAlignment="1">
      <alignment horizontal="center" vertical="top" wrapText="1"/>
    </xf>
    <xf numFmtId="0" fontId="58" fillId="0" borderId="5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PageLayoutView="0" workbookViewId="0" topLeftCell="A1">
      <selection activeCell="A5" sqref="A5:A14"/>
    </sheetView>
  </sheetViews>
  <sheetFormatPr defaultColWidth="9.140625" defaultRowHeight="15"/>
  <cols>
    <col min="1" max="1" width="25.8515625" style="0" customWidth="1"/>
    <col min="2" max="2" width="25.421875" style="0" customWidth="1"/>
    <col min="3" max="10" width="8.7109375" style="0" customWidth="1"/>
    <col min="11" max="11" width="9.140625" style="0" customWidth="1"/>
  </cols>
  <sheetData>
    <row r="1" spans="1:11" ht="35.25" customHeight="1" thickBot="1">
      <c r="A1" s="101" t="s">
        <v>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4" ht="15.75" customHeight="1">
      <c r="A2" s="99" t="s">
        <v>38</v>
      </c>
      <c r="B2" s="3" t="s">
        <v>26</v>
      </c>
      <c r="C2" s="98" t="s">
        <v>122</v>
      </c>
      <c r="D2" s="98"/>
      <c r="E2" s="98" t="s">
        <v>135</v>
      </c>
      <c r="F2" s="98"/>
      <c r="G2" s="98" t="s">
        <v>134</v>
      </c>
      <c r="H2" s="98"/>
      <c r="I2" s="98" t="s">
        <v>39</v>
      </c>
      <c r="J2" s="98"/>
      <c r="K2" s="109" t="s">
        <v>56</v>
      </c>
      <c r="L2" s="1"/>
      <c r="M2" s="1"/>
      <c r="N2" s="1"/>
    </row>
    <row r="3" spans="1:14" ht="47.25">
      <c r="A3" s="99"/>
      <c r="B3" s="7" t="s">
        <v>25</v>
      </c>
      <c r="C3" s="60" t="s">
        <v>52</v>
      </c>
      <c r="D3" s="60" t="s">
        <v>53</v>
      </c>
      <c r="E3" s="60" t="s">
        <v>52</v>
      </c>
      <c r="F3" s="60" t="s">
        <v>53</v>
      </c>
      <c r="G3" s="60" t="s">
        <v>52</v>
      </c>
      <c r="H3" s="60" t="s">
        <v>53</v>
      </c>
      <c r="I3" s="60" t="s">
        <v>52</v>
      </c>
      <c r="J3" s="60" t="s">
        <v>53</v>
      </c>
      <c r="K3" s="110"/>
      <c r="L3" s="1"/>
      <c r="M3" s="1"/>
      <c r="N3" s="1"/>
    </row>
    <row r="4" spans="1:11" ht="15.75">
      <c r="A4" s="108" t="s">
        <v>46</v>
      </c>
      <c r="B4" s="108"/>
      <c r="C4" s="3"/>
      <c r="D4" s="3"/>
      <c r="E4" s="3"/>
      <c r="F4" s="3"/>
      <c r="G4" s="3"/>
      <c r="H4" s="3"/>
      <c r="I4" s="3"/>
      <c r="J4" s="3"/>
      <c r="K4" s="3"/>
    </row>
    <row r="5" spans="1:14" ht="15.75" customHeight="1">
      <c r="A5" s="100" t="s">
        <v>40</v>
      </c>
      <c r="B5" s="12" t="s">
        <v>1</v>
      </c>
      <c r="C5" s="3">
        <v>5</v>
      </c>
      <c r="D5" s="3">
        <v>165</v>
      </c>
      <c r="E5" s="3">
        <v>5</v>
      </c>
      <c r="F5" s="3">
        <v>170</v>
      </c>
      <c r="G5" s="3">
        <v>5</v>
      </c>
      <c r="H5" s="3">
        <v>170</v>
      </c>
      <c r="I5" s="3">
        <v>5</v>
      </c>
      <c r="J5" s="3">
        <v>170</v>
      </c>
      <c r="K5" s="3">
        <f>SUM(D5+F5+H5+J5)</f>
        <v>675</v>
      </c>
      <c r="L5" s="1"/>
      <c r="M5" s="1"/>
      <c r="N5" s="1"/>
    </row>
    <row r="6" spans="1:14" ht="15.75" customHeight="1">
      <c r="A6" s="100"/>
      <c r="B6" s="12" t="s">
        <v>41</v>
      </c>
      <c r="C6" s="3">
        <v>3.5</v>
      </c>
      <c r="D6" s="3">
        <v>115.5</v>
      </c>
      <c r="E6" s="3">
        <v>4</v>
      </c>
      <c r="F6" s="3">
        <v>136</v>
      </c>
      <c r="G6" s="3">
        <v>4</v>
      </c>
      <c r="H6" s="3">
        <v>136</v>
      </c>
      <c r="I6" s="3">
        <v>4</v>
      </c>
      <c r="J6" s="3">
        <v>136</v>
      </c>
      <c r="K6" s="3">
        <f aca="true" t="shared" si="0" ref="K6:K21">SUM(D6+F6+H6+J6)</f>
        <v>523.5</v>
      </c>
      <c r="L6" s="1"/>
      <c r="M6" s="1"/>
      <c r="N6" s="1"/>
    </row>
    <row r="7" spans="1:14" ht="15.75">
      <c r="A7" s="3" t="s">
        <v>3</v>
      </c>
      <c r="B7" s="12" t="s">
        <v>3</v>
      </c>
      <c r="C7" s="3"/>
      <c r="D7" s="3"/>
      <c r="E7" s="3">
        <v>2</v>
      </c>
      <c r="F7" s="3">
        <v>68</v>
      </c>
      <c r="G7" s="3">
        <v>2</v>
      </c>
      <c r="H7" s="3">
        <v>68</v>
      </c>
      <c r="I7" s="3">
        <v>2</v>
      </c>
      <c r="J7" s="3">
        <v>68</v>
      </c>
      <c r="K7" s="3">
        <f t="shared" si="0"/>
        <v>204</v>
      </c>
      <c r="L7" s="1"/>
      <c r="M7" s="1"/>
      <c r="N7" s="1"/>
    </row>
    <row r="8" spans="1:14" ht="31.5">
      <c r="A8" s="11" t="s">
        <v>18</v>
      </c>
      <c r="B8" s="12" t="s">
        <v>51</v>
      </c>
      <c r="C8" s="3">
        <v>4</v>
      </c>
      <c r="D8" s="3">
        <v>132</v>
      </c>
      <c r="E8" s="3">
        <v>4</v>
      </c>
      <c r="F8" s="3">
        <v>136</v>
      </c>
      <c r="G8" s="3">
        <v>4</v>
      </c>
      <c r="H8" s="3">
        <v>136</v>
      </c>
      <c r="I8" s="3">
        <v>4</v>
      </c>
      <c r="J8" s="3">
        <v>136</v>
      </c>
      <c r="K8" s="3">
        <f t="shared" si="0"/>
        <v>540</v>
      </c>
      <c r="L8" s="1"/>
      <c r="M8" s="1"/>
      <c r="N8" s="1"/>
    </row>
    <row r="9" spans="1:14" ht="31.5">
      <c r="A9" s="11" t="s">
        <v>42</v>
      </c>
      <c r="B9" s="12" t="s">
        <v>43</v>
      </c>
      <c r="C9" s="3">
        <v>2</v>
      </c>
      <c r="D9" s="3">
        <v>66</v>
      </c>
      <c r="E9" s="3">
        <v>2</v>
      </c>
      <c r="F9" s="3">
        <v>68</v>
      </c>
      <c r="G9" s="3">
        <v>2</v>
      </c>
      <c r="H9" s="3">
        <v>68</v>
      </c>
      <c r="I9" s="3">
        <v>2</v>
      </c>
      <c r="J9" s="3">
        <v>68</v>
      </c>
      <c r="K9" s="3">
        <f t="shared" si="0"/>
        <v>270</v>
      </c>
      <c r="L9" s="1"/>
      <c r="M9" s="1"/>
      <c r="N9" s="1"/>
    </row>
    <row r="10" spans="1:14" ht="49.5" customHeight="1">
      <c r="A10" s="20" t="s">
        <v>44</v>
      </c>
      <c r="B10" s="7" t="s">
        <v>44</v>
      </c>
      <c r="C10" s="3"/>
      <c r="D10" s="3"/>
      <c r="E10" s="3"/>
      <c r="F10" s="3">
        <v>0</v>
      </c>
      <c r="G10" s="3"/>
      <c r="H10" s="3">
        <v>0</v>
      </c>
      <c r="I10" s="3">
        <v>1</v>
      </c>
      <c r="J10" s="3">
        <v>34</v>
      </c>
      <c r="K10" s="3">
        <f t="shared" si="0"/>
        <v>34</v>
      </c>
      <c r="L10" s="1"/>
      <c r="M10" s="1"/>
      <c r="N10" s="1"/>
    </row>
    <row r="11" spans="1:14" ht="15.75">
      <c r="A11" s="102" t="s">
        <v>20</v>
      </c>
      <c r="B11" s="12" t="s">
        <v>14</v>
      </c>
      <c r="C11" s="3">
        <v>1</v>
      </c>
      <c r="D11" s="3">
        <v>33</v>
      </c>
      <c r="E11" s="3">
        <v>1</v>
      </c>
      <c r="F11" s="3">
        <v>34</v>
      </c>
      <c r="G11" s="3">
        <v>1</v>
      </c>
      <c r="H11" s="3">
        <v>34</v>
      </c>
      <c r="I11" s="3">
        <v>1</v>
      </c>
      <c r="J11" s="3">
        <v>34</v>
      </c>
      <c r="K11" s="3">
        <f t="shared" si="0"/>
        <v>135</v>
      </c>
      <c r="L11" s="1"/>
      <c r="M11" s="1"/>
      <c r="N11" s="1"/>
    </row>
    <row r="12" spans="1:14" ht="34.5" customHeight="1">
      <c r="A12" s="102"/>
      <c r="B12" s="7" t="s">
        <v>27</v>
      </c>
      <c r="C12" s="3">
        <v>1</v>
      </c>
      <c r="D12" s="3">
        <v>33</v>
      </c>
      <c r="E12" s="3">
        <v>1</v>
      </c>
      <c r="F12" s="3">
        <v>34</v>
      </c>
      <c r="G12" s="3">
        <v>1</v>
      </c>
      <c r="H12" s="3">
        <v>34</v>
      </c>
      <c r="I12" s="3">
        <v>1</v>
      </c>
      <c r="J12" s="3">
        <v>34</v>
      </c>
      <c r="K12" s="3">
        <f t="shared" si="0"/>
        <v>135</v>
      </c>
      <c r="L12" s="1"/>
      <c r="M12" s="1"/>
      <c r="N12" s="1"/>
    </row>
    <row r="13" spans="1:14" ht="15.75">
      <c r="A13" s="3" t="s">
        <v>15</v>
      </c>
      <c r="B13" s="12" t="s">
        <v>15</v>
      </c>
      <c r="C13" s="3">
        <v>1</v>
      </c>
      <c r="D13" s="3">
        <v>33</v>
      </c>
      <c r="E13" s="3">
        <v>1</v>
      </c>
      <c r="F13" s="3">
        <v>34</v>
      </c>
      <c r="G13" s="3">
        <v>1</v>
      </c>
      <c r="H13" s="3">
        <v>34</v>
      </c>
      <c r="I13" s="3">
        <v>1</v>
      </c>
      <c r="J13" s="3">
        <v>34</v>
      </c>
      <c r="K13" s="3">
        <f t="shared" si="0"/>
        <v>135</v>
      </c>
      <c r="L13" s="1"/>
      <c r="M13" s="1"/>
      <c r="N13" s="1"/>
    </row>
    <row r="14" spans="1:14" ht="15.75" customHeight="1" thickBot="1">
      <c r="A14" s="27" t="s">
        <v>17</v>
      </c>
      <c r="B14" s="22" t="s">
        <v>17</v>
      </c>
      <c r="C14" s="23">
        <v>3</v>
      </c>
      <c r="D14" s="23">
        <v>99</v>
      </c>
      <c r="E14" s="23">
        <v>3</v>
      </c>
      <c r="F14" s="23">
        <v>102</v>
      </c>
      <c r="G14" s="23">
        <v>3</v>
      </c>
      <c r="H14" s="23">
        <v>102</v>
      </c>
      <c r="I14" s="23">
        <v>3</v>
      </c>
      <c r="J14" s="23">
        <v>102</v>
      </c>
      <c r="K14" s="23">
        <f t="shared" si="0"/>
        <v>405</v>
      </c>
      <c r="L14" s="1"/>
      <c r="M14" s="1"/>
      <c r="N14" s="1"/>
    </row>
    <row r="15" spans="1:14" s="13" customFormat="1" ht="16.5" thickBot="1">
      <c r="A15" s="24" t="s">
        <v>49</v>
      </c>
      <c r="B15" s="25"/>
      <c r="C15" s="25">
        <f aca="true" t="shared" si="1" ref="C15:J15">SUM(C5:C14)</f>
        <v>20.5</v>
      </c>
      <c r="D15" s="25">
        <f t="shared" si="1"/>
        <v>676.5</v>
      </c>
      <c r="E15" s="25">
        <f t="shared" si="1"/>
        <v>23</v>
      </c>
      <c r="F15" s="25">
        <f t="shared" si="1"/>
        <v>782</v>
      </c>
      <c r="G15" s="25">
        <f t="shared" si="1"/>
        <v>23</v>
      </c>
      <c r="H15" s="25">
        <f t="shared" si="1"/>
        <v>782</v>
      </c>
      <c r="I15" s="25">
        <f t="shared" si="1"/>
        <v>24</v>
      </c>
      <c r="J15" s="25">
        <f t="shared" si="1"/>
        <v>816</v>
      </c>
      <c r="K15" s="64">
        <f t="shared" si="0"/>
        <v>3056.5</v>
      </c>
      <c r="L15" s="2"/>
      <c r="M15" s="2"/>
      <c r="N15" s="2"/>
    </row>
    <row r="16" spans="1:14" s="13" customFormat="1" ht="37.5" customHeight="1" thickBot="1">
      <c r="A16" s="104" t="s">
        <v>45</v>
      </c>
      <c r="B16" s="105"/>
      <c r="C16" s="35">
        <f>SUM(C17:C20)</f>
        <v>0.5</v>
      </c>
      <c r="D16" s="35">
        <f aca="true" t="shared" si="2" ref="D16:J16">SUM(D17:D20)</f>
        <v>16.5</v>
      </c>
      <c r="E16" s="35">
        <f t="shared" si="2"/>
        <v>3</v>
      </c>
      <c r="F16" s="35">
        <f t="shared" si="2"/>
        <v>102</v>
      </c>
      <c r="G16" s="35">
        <f t="shared" si="2"/>
        <v>3</v>
      </c>
      <c r="H16" s="35">
        <f t="shared" si="2"/>
        <v>102</v>
      </c>
      <c r="I16" s="35">
        <f t="shared" si="2"/>
        <v>2</v>
      </c>
      <c r="J16" s="35">
        <f t="shared" si="2"/>
        <v>68</v>
      </c>
      <c r="K16" s="64">
        <f t="shared" si="0"/>
        <v>288.5</v>
      </c>
      <c r="L16" s="2"/>
      <c r="M16" s="2"/>
      <c r="N16" s="2"/>
    </row>
    <row r="17" spans="1:14" ht="15.75" customHeight="1">
      <c r="A17" s="34" t="s">
        <v>40</v>
      </c>
      <c r="B17" s="31" t="s">
        <v>47</v>
      </c>
      <c r="C17" s="31">
        <v>0.5</v>
      </c>
      <c r="D17" s="31">
        <v>16.5</v>
      </c>
      <c r="E17" s="31"/>
      <c r="F17" s="31"/>
      <c r="G17" s="31"/>
      <c r="H17" s="31"/>
      <c r="I17" s="31"/>
      <c r="J17" s="31"/>
      <c r="K17" s="31">
        <f t="shared" si="0"/>
        <v>16.5</v>
      </c>
      <c r="L17" s="1"/>
      <c r="M17" s="1"/>
      <c r="N17" s="1"/>
    </row>
    <row r="18" spans="1:14" ht="15.75">
      <c r="A18" s="102" t="s">
        <v>20</v>
      </c>
      <c r="B18" s="17" t="s">
        <v>29</v>
      </c>
      <c r="C18" s="3"/>
      <c r="D18" s="3"/>
      <c r="E18" s="3">
        <v>1</v>
      </c>
      <c r="F18" s="3">
        <v>34</v>
      </c>
      <c r="G18" s="3">
        <v>1</v>
      </c>
      <c r="H18" s="3">
        <v>34</v>
      </c>
      <c r="I18" s="3">
        <v>0.5</v>
      </c>
      <c r="J18" s="3">
        <v>17</v>
      </c>
      <c r="K18" s="3">
        <f t="shared" si="0"/>
        <v>85</v>
      </c>
      <c r="L18" s="1"/>
      <c r="M18" s="1"/>
      <c r="N18" s="1"/>
    </row>
    <row r="19" spans="1:14" ht="15.75">
      <c r="A19" s="102"/>
      <c r="B19" s="17" t="s">
        <v>28</v>
      </c>
      <c r="C19" s="3"/>
      <c r="D19" s="3"/>
      <c r="E19" s="3">
        <v>1</v>
      </c>
      <c r="F19" s="3">
        <v>34</v>
      </c>
      <c r="G19" s="3">
        <v>1</v>
      </c>
      <c r="H19" s="3">
        <v>34</v>
      </c>
      <c r="I19" s="3">
        <v>1</v>
      </c>
      <c r="J19" s="3">
        <v>34</v>
      </c>
      <c r="K19" s="3">
        <f t="shared" si="0"/>
        <v>102</v>
      </c>
      <c r="L19" s="1"/>
      <c r="M19" s="1"/>
      <c r="N19" s="1"/>
    </row>
    <row r="20" spans="1:14" ht="32.25" thickBot="1">
      <c r="A20" s="103"/>
      <c r="B20" s="36" t="s">
        <v>48</v>
      </c>
      <c r="C20" s="23"/>
      <c r="D20" s="23"/>
      <c r="E20" s="23">
        <v>1</v>
      </c>
      <c r="F20" s="23">
        <v>34</v>
      </c>
      <c r="G20" s="23">
        <v>1</v>
      </c>
      <c r="H20" s="23">
        <v>34</v>
      </c>
      <c r="I20" s="23">
        <v>0.5</v>
      </c>
      <c r="J20" s="23">
        <v>17</v>
      </c>
      <c r="K20" s="23">
        <f t="shared" si="0"/>
        <v>85</v>
      </c>
      <c r="L20" s="1"/>
      <c r="M20" s="1"/>
      <c r="N20" s="1"/>
    </row>
    <row r="21" spans="1:14" s="15" customFormat="1" ht="51" customHeight="1" thickBot="1">
      <c r="A21" s="106" t="s">
        <v>50</v>
      </c>
      <c r="B21" s="107"/>
      <c r="C21" s="35">
        <f>SUM(C15:C16)</f>
        <v>21</v>
      </c>
      <c r="D21" s="35">
        <f aca="true" t="shared" si="3" ref="D21:J21">SUM(D15:D16)</f>
        <v>693</v>
      </c>
      <c r="E21" s="35">
        <f t="shared" si="3"/>
        <v>26</v>
      </c>
      <c r="F21" s="35">
        <f t="shared" si="3"/>
        <v>884</v>
      </c>
      <c r="G21" s="35">
        <f t="shared" si="3"/>
        <v>26</v>
      </c>
      <c r="H21" s="35">
        <f t="shared" si="3"/>
        <v>884</v>
      </c>
      <c r="I21" s="35">
        <f t="shared" si="3"/>
        <v>26</v>
      </c>
      <c r="J21" s="35">
        <f t="shared" si="3"/>
        <v>884</v>
      </c>
      <c r="K21" s="65">
        <f t="shared" si="0"/>
        <v>3345</v>
      </c>
      <c r="L21" s="14"/>
      <c r="M21" s="14"/>
      <c r="N21" s="14"/>
    </row>
    <row r="22" spans="1:14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1"/>
      <c r="L22" s="1"/>
      <c r="M22" s="1"/>
      <c r="N22" s="1"/>
    </row>
    <row r="23" spans="1:14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1"/>
      <c r="L23" s="1"/>
      <c r="M23" s="1"/>
      <c r="N23" s="1"/>
    </row>
    <row r="24" spans="1:14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1"/>
      <c r="L24" s="1"/>
      <c r="M24" s="1"/>
      <c r="N24" s="1"/>
    </row>
    <row r="25" spans="1:14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</row>
    <row r="26" spans="1:14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1"/>
      <c r="M26" s="1"/>
      <c r="N26" s="1"/>
    </row>
    <row r="27" spans="1:14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1"/>
      <c r="L27" s="1"/>
      <c r="M27" s="1"/>
      <c r="N27" s="1"/>
    </row>
    <row r="28" spans="1:14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1"/>
      <c r="L28" s="1"/>
      <c r="M28" s="1"/>
      <c r="N28" s="1"/>
    </row>
    <row r="29" spans="1:14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1"/>
      <c r="L29" s="1"/>
      <c r="M29" s="1"/>
      <c r="N29" s="1"/>
    </row>
    <row r="30" spans="1:14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1"/>
      <c r="L30" s="1"/>
      <c r="M30" s="1"/>
      <c r="N30" s="1"/>
    </row>
    <row r="31" spans="1:14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1"/>
      <c r="L31" s="1"/>
      <c r="M31" s="1"/>
      <c r="N31" s="1"/>
    </row>
    <row r="32" spans="1:14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1"/>
      <c r="L32" s="1"/>
      <c r="M32" s="1"/>
      <c r="N32" s="1"/>
    </row>
    <row r="33" spans="1:14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1"/>
      <c r="L33" s="1"/>
      <c r="M33" s="1"/>
      <c r="N33" s="1"/>
    </row>
    <row r="34" spans="1:14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1"/>
      <c r="L34" s="1"/>
      <c r="M34" s="1"/>
      <c r="N34" s="1"/>
    </row>
    <row r="35" spans="1:14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1"/>
      <c r="L35" s="1"/>
      <c r="M35" s="1"/>
      <c r="N35" s="1"/>
    </row>
    <row r="36" spans="1:14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1"/>
      <c r="L36" s="1"/>
      <c r="M36" s="1"/>
      <c r="N36" s="1"/>
    </row>
    <row r="37" spans="1:14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1"/>
      <c r="L37" s="1"/>
      <c r="M37" s="1"/>
      <c r="N37" s="1"/>
    </row>
    <row r="38" spans="1:14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1"/>
      <c r="L38" s="1"/>
      <c r="M38" s="1"/>
      <c r="N38" s="1"/>
    </row>
    <row r="39" spans="1:14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1"/>
      <c r="L39" s="1"/>
      <c r="M39" s="1"/>
      <c r="N39" s="1"/>
    </row>
    <row r="40" spans="1:14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1"/>
      <c r="L40" s="1"/>
      <c r="M40" s="1"/>
      <c r="N40" s="1"/>
    </row>
    <row r="41" spans="1:14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1"/>
      <c r="L41" s="1"/>
      <c r="M41" s="1"/>
      <c r="N41" s="1"/>
    </row>
    <row r="42" spans="1:14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1"/>
      <c r="L42" s="1"/>
      <c r="M42" s="1"/>
      <c r="N42" s="1"/>
    </row>
    <row r="43" spans="1:14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1"/>
      <c r="L43" s="1"/>
      <c r="M43" s="1"/>
      <c r="N43" s="1"/>
    </row>
    <row r="44" spans="1:14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1"/>
      <c r="L44" s="1"/>
      <c r="M44" s="1"/>
      <c r="N44" s="1"/>
    </row>
    <row r="45" spans="1:14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1"/>
      <c r="L45" s="1"/>
      <c r="M45" s="1"/>
      <c r="N45" s="1"/>
    </row>
    <row r="46" spans="1:14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1"/>
      <c r="L46" s="1"/>
      <c r="M46" s="1"/>
      <c r="N46" s="1"/>
    </row>
    <row r="47" spans="1:14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1"/>
      <c r="L47" s="1"/>
      <c r="M47" s="1"/>
      <c r="N47" s="1"/>
    </row>
    <row r="48" spans="1:14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1"/>
      <c r="L48" s="1"/>
      <c r="M48" s="1"/>
      <c r="N48" s="1"/>
    </row>
    <row r="49" spans="1:14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1"/>
      <c r="L49" s="1"/>
      <c r="M49" s="1"/>
      <c r="N49" s="1"/>
    </row>
    <row r="50" spans="1:14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1"/>
      <c r="L50" s="1"/>
      <c r="M50" s="1"/>
      <c r="N50" s="1"/>
    </row>
    <row r="51" spans="1:14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1"/>
      <c r="L51" s="1"/>
      <c r="M51" s="1"/>
      <c r="N51" s="1"/>
    </row>
    <row r="52" spans="1:14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1"/>
      <c r="L52" s="1"/>
      <c r="M52" s="1"/>
      <c r="N52" s="1"/>
    </row>
    <row r="53" spans="1:14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1"/>
      <c r="L53" s="1"/>
      <c r="M53" s="1"/>
      <c r="N53" s="1"/>
    </row>
    <row r="54" spans="1:14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1"/>
      <c r="L54" s="1"/>
      <c r="M54" s="1"/>
      <c r="N54" s="1"/>
    </row>
    <row r="55" spans="1:14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1"/>
      <c r="L55" s="1"/>
      <c r="M55" s="1"/>
      <c r="N55" s="1"/>
    </row>
    <row r="56" spans="1:14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1"/>
      <c r="L56" s="1"/>
      <c r="M56" s="1"/>
      <c r="N56" s="1"/>
    </row>
    <row r="57" spans="1:14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1"/>
      <c r="L57" s="1"/>
      <c r="M57" s="1"/>
      <c r="N57" s="1"/>
    </row>
    <row r="58" spans="1:14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1"/>
      <c r="L58" s="1"/>
      <c r="M58" s="1"/>
      <c r="N58" s="1"/>
    </row>
    <row r="59" spans="1:14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1"/>
      <c r="L59" s="1"/>
      <c r="M59" s="1"/>
      <c r="N59" s="1"/>
    </row>
    <row r="60" spans="1:14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1"/>
      <c r="L60" s="1"/>
      <c r="M60" s="1"/>
      <c r="N60" s="1"/>
    </row>
    <row r="61" spans="1:14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1"/>
      <c r="L61" s="1"/>
      <c r="M61" s="1"/>
      <c r="N61" s="1"/>
    </row>
    <row r="62" spans="1:14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1"/>
      <c r="L62" s="1"/>
      <c r="M62" s="1"/>
      <c r="N62" s="1"/>
    </row>
    <row r="63" spans="1:14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1"/>
      <c r="L63" s="1"/>
      <c r="M63" s="1"/>
      <c r="N63" s="1"/>
    </row>
    <row r="64" spans="1:14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1"/>
      <c r="L64" s="1"/>
      <c r="M64" s="1"/>
      <c r="N64" s="1"/>
    </row>
    <row r="65" spans="1:14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1"/>
      <c r="L65" s="1"/>
      <c r="M65" s="1"/>
      <c r="N65" s="1"/>
    </row>
    <row r="66" spans="1:14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1"/>
      <c r="L66" s="1"/>
      <c r="M66" s="1"/>
      <c r="N66" s="1"/>
    </row>
    <row r="67" spans="1:14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1"/>
      <c r="L67" s="1"/>
      <c r="M67" s="1"/>
      <c r="N67" s="1"/>
    </row>
    <row r="68" spans="1:14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1"/>
      <c r="L68" s="1"/>
      <c r="M68" s="1"/>
      <c r="N68" s="1"/>
    </row>
    <row r="69" spans="1:14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1"/>
      <c r="L69" s="1"/>
      <c r="M69" s="1"/>
      <c r="N69" s="1"/>
    </row>
    <row r="70" spans="1:14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1"/>
      <c r="L70" s="1"/>
      <c r="M70" s="1"/>
      <c r="N70" s="1"/>
    </row>
    <row r="71" spans="1:1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</sheetData>
  <sheetProtection/>
  <mergeCells count="13">
    <mergeCell ref="A21:B21"/>
    <mergeCell ref="A4:B4"/>
    <mergeCell ref="C2:D2"/>
    <mergeCell ref="K2:K3"/>
    <mergeCell ref="E2:F2"/>
    <mergeCell ref="G2:H2"/>
    <mergeCell ref="I2:J2"/>
    <mergeCell ref="A2:A3"/>
    <mergeCell ref="A5:A6"/>
    <mergeCell ref="A1:K1"/>
    <mergeCell ref="A11:A12"/>
    <mergeCell ref="A18:A20"/>
    <mergeCell ref="A16:B16"/>
  </mergeCells>
  <printOptions/>
  <pageMargins left="0.7086614173228347" right="0.7086614173228347" top="0.5905511811023623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6.00390625" style="0" customWidth="1"/>
    <col min="2" max="2" width="25.421875" style="0" customWidth="1"/>
    <col min="3" max="10" width="8.421875" style="0" customWidth="1"/>
  </cols>
  <sheetData>
    <row r="1" spans="1:10" ht="36" customHeight="1" thickBot="1">
      <c r="A1" s="122" t="s">
        <v>138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15.75">
      <c r="A2" s="123" t="s">
        <v>38</v>
      </c>
      <c r="B2" s="10" t="s">
        <v>26</v>
      </c>
      <c r="C2" s="111" t="s">
        <v>123</v>
      </c>
      <c r="D2" s="111"/>
      <c r="E2" s="111" t="s">
        <v>136</v>
      </c>
      <c r="F2" s="111"/>
      <c r="G2" s="111" t="s">
        <v>137</v>
      </c>
      <c r="H2" s="111"/>
      <c r="I2" s="111" t="s">
        <v>111</v>
      </c>
      <c r="J2" s="112"/>
      <c r="K2" s="114" t="s">
        <v>56</v>
      </c>
    </row>
    <row r="3" spans="1:11" ht="47.25">
      <c r="A3" s="124"/>
      <c r="B3" s="48" t="s">
        <v>25</v>
      </c>
      <c r="C3" s="48" t="s">
        <v>52</v>
      </c>
      <c r="D3" s="48" t="s">
        <v>53</v>
      </c>
      <c r="E3" s="48" t="s">
        <v>52</v>
      </c>
      <c r="F3" s="48" t="s">
        <v>53</v>
      </c>
      <c r="G3" s="48" t="s">
        <v>52</v>
      </c>
      <c r="H3" s="48" t="s">
        <v>53</v>
      </c>
      <c r="I3" s="48" t="s">
        <v>52</v>
      </c>
      <c r="J3" s="28" t="s">
        <v>53</v>
      </c>
      <c r="K3" s="115"/>
    </row>
    <row r="4" spans="1:11" ht="15.75">
      <c r="A4" s="113" t="s">
        <v>46</v>
      </c>
      <c r="B4" s="108"/>
      <c r="C4" s="3"/>
      <c r="D4" s="3"/>
      <c r="E4" s="3"/>
      <c r="F4" s="3"/>
      <c r="G4" s="3"/>
      <c r="H4" s="3"/>
      <c r="I4" s="3"/>
      <c r="J4" s="18"/>
      <c r="K4" s="50"/>
    </row>
    <row r="5" spans="1:11" ht="15.75" customHeight="1">
      <c r="A5" s="116" t="s">
        <v>40</v>
      </c>
      <c r="B5" s="12" t="s">
        <v>1</v>
      </c>
      <c r="C5" s="3">
        <v>5</v>
      </c>
      <c r="D5" s="3">
        <v>165</v>
      </c>
      <c r="E5" s="3">
        <v>5</v>
      </c>
      <c r="F5" s="3">
        <v>170</v>
      </c>
      <c r="G5" s="3">
        <v>5</v>
      </c>
      <c r="H5" s="3">
        <v>170</v>
      </c>
      <c r="I5" s="3">
        <v>5</v>
      </c>
      <c r="J5" s="18">
        <v>170</v>
      </c>
      <c r="K5" s="50">
        <f>SUM(D5+F5+H5+J5)</f>
        <v>675</v>
      </c>
    </row>
    <row r="6" spans="1:11" ht="15.75" customHeight="1">
      <c r="A6" s="116"/>
      <c r="B6" s="48" t="s">
        <v>41</v>
      </c>
      <c r="C6" s="3">
        <v>3.5</v>
      </c>
      <c r="D6" s="3">
        <v>115.5</v>
      </c>
      <c r="E6" s="3">
        <v>4</v>
      </c>
      <c r="F6" s="3">
        <v>136</v>
      </c>
      <c r="G6" s="3">
        <v>4</v>
      </c>
      <c r="H6" s="3">
        <v>136</v>
      </c>
      <c r="I6" s="3">
        <v>4</v>
      </c>
      <c r="J6" s="18">
        <v>136</v>
      </c>
      <c r="K6" s="50">
        <f aca="true" t="shared" si="0" ref="K6:K21">SUM(D6+F6+H6+J6)</f>
        <v>523.5</v>
      </c>
    </row>
    <row r="7" spans="1:11" ht="15.75">
      <c r="A7" s="9" t="s">
        <v>3</v>
      </c>
      <c r="B7" s="12" t="s">
        <v>3</v>
      </c>
      <c r="C7" s="3"/>
      <c r="D7" s="3"/>
      <c r="E7" s="3">
        <v>2</v>
      </c>
      <c r="F7" s="3">
        <v>68</v>
      </c>
      <c r="G7" s="3">
        <v>2</v>
      </c>
      <c r="H7" s="3">
        <v>68</v>
      </c>
      <c r="I7" s="3">
        <v>2</v>
      </c>
      <c r="J7" s="18">
        <v>68</v>
      </c>
      <c r="K7" s="50">
        <f t="shared" si="0"/>
        <v>204</v>
      </c>
    </row>
    <row r="8" spans="1:11" ht="31.5">
      <c r="A8" s="49" t="s">
        <v>18</v>
      </c>
      <c r="B8" s="12" t="s">
        <v>51</v>
      </c>
      <c r="C8" s="3">
        <v>4</v>
      </c>
      <c r="D8" s="3">
        <v>132</v>
      </c>
      <c r="E8" s="3">
        <v>4</v>
      </c>
      <c r="F8" s="3">
        <v>136</v>
      </c>
      <c r="G8" s="3">
        <v>4</v>
      </c>
      <c r="H8" s="3">
        <v>136</v>
      </c>
      <c r="I8" s="3">
        <v>4</v>
      </c>
      <c r="J8" s="18">
        <v>136</v>
      </c>
      <c r="K8" s="50">
        <f t="shared" si="0"/>
        <v>540</v>
      </c>
    </row>
    <row r="9" spans="1:11" ht="31.5">
      <c r="A9" s="49" t="s">
        <v>42</v>
      </c>
      <c r="B9" s="12" t="s">
        <v>43</v>
      </c>
      <c r="C9" s="3">
        <v>2</v>
      </c>
      <c r="D9" s="3">
        <v>66</v>
      </c>
      <c r="E9" s="3">
        <v>2</v>
      </c>
      <c r="F9" s="3">
        <v>68</v>
      </c>
      <c r="G9" s="3">
        <v>2</v>
      </c>
      <c r="H9" s="3">
        <v>68</v>
      </c>
      <c r="I9" s="3">
        <v>2</v>
      </c>
      <c r="J9" s="18">
        <v>68</v>
      </c>
      <c r="K9" s="50">
        <f t="shared" si="0"/>
        <v>270</v>
      </c>
    </row>
    <row r="10" spans="1:11" ht="48" customHeight="1">
      <c r="A10" s="16" t="s">
        <v>44</v>
      </c>
      <c r="B10" s="48" t="s">
        <v>44</v>
      </c>
      <c r="C10" s="3"/>
      <c r="D10" s="3"/>
      <c r="E10" s="3"/>
      <c r="F10" s="3">
        <v>0</v>
      </c>
      <c r="G10" s="3"/>
      <c r="H10" s="3">
        <v>0</v>
      </c>
      <c r="I10" s="3">
        <v>1</v>
      </c>
      <c r="J10" s="18">
        <v>34</v>
      </c>
      <c r="K10" s="50">
        <f t="shared" si="0"/>
        <v>34</v>
      </c>
    </row>
    <row r="11" spans="1:11" ht="15.75">
      <c r="A11" s="117" t="s">
        <v>20</v>
      </c>
      <c r="B11" s="12" t="s">
        <v>14</v>
      </c>
      <c r="C11" s="3">
        <v>1</v>
      </c>
      <c r="D11" s="3">
        <v>33</v>
      </c>
      <c r="E11" s="3">
        <v>1</v>
      </c>
      <c r="F11" s="3">
        <v>34</v>
      </c>
      <c r="G11" s="3">
        <v>1</v>
      </c>
      <c r="H11" s="3">
        <v>34</v>
      </c>
      <c r="I11" s="3">
        <v>1</v>
      </c>
      <c r="J11" s="18">
        <v>34</v>
      </c>
      <c r="K11" s="50">
        <f t="shared" si="0"/>
        <v>135</v>
      </c>
    </row>
    <row r="12" spans="1:12" ht="31.5">
      <c r="A12" s="117"/>
      <c r="B12" s="48" t="s">
        <v>27</v>
      </c>
      <c r="C12" s="3">
        <v>1</v>
      </c>
      <c r="D12" s="3">
        <v>33</v>
      </c>
      <c r="E12" s="3">
        <v>2</v>
      </c>
      <c r="F12" s="3">
        <v>68</v>
      </c>
      <c r="G12" s="3">
        <v>2</v>
      </c>
      <c r="H12" s="3">
        <v>68</v>
      </c>
      <c r="I12" s="3">
        <v>2</v>
      </c>
      <c r="J12" s="18">
        <v>68</v>
      </c>
      <c r="K12" s="50">
        <f t="shared" si="0"/>
        <v>237</v>
      </c>
      <c r="L12" s="19"/>
    </row>
    <row r="13" spans="1:11" ht="15.75">
      <c r="A13" s="9" t="s">
        <v>15</v>
      </c>
      <c r="B13" s="12" t="s">
        <v>15</v>
      </c>
      <c r="C13" s="3">
        <v>1</v>
      </c>
      <c r="D13" s="3">
        <v>33</v>
      </c>
      <c r="E13" s="3">
        <v>1</v>
      </c>
      <c r="F13" s="3">
        <v>34</v>
      </c>
      <c r="G13" s="3">
        <v>1</v>
      </c>
      <c r="H13" s="3">
        <v>34</v>
      </c>
      <c r="I13" s="3">
        <v>1</v>
      </c>
      <c r="J13" s="18">
        <v>34</v>
      </c>
      <c r="K13" s="50">
        <f t="shared" si="0"/>
        <v>135</v>
      </c>
    </row>
    <row r="14" spans="1:11" ht="15.75" customHeight="1" thickBot="1">
      <c r="A14" s="21" t="s">
        <v>17</v>
      </c>
      <c r="B14" s="22" t="s">
        <v>17</v>
      </c>
      <c r="C14" s="23">
        <v>3</v>
      </c>
      <c r="D14" s="23">
        <v>99</v>
      </c>
      <c r="E14" s="23">
        <v>3</v>
      </c>
      <c r="F14" s="23">
        <v>102</v>
      </c>
      <c r="G14" s="23">
        <v>3</v>
      </c>
      <c r="H14" s="23">
        <v>102</v>
      </c>
      <c r="I14" s="23">
        <v>3</v>
      </c>
      <c r="J14" s="29">
        <v>102</v>
      </c>
      <c r="K14" s="51">
        <f t="shared" si="0"/>
        <v>405</v>
      </c>
    </row>
    <row r="15" spans="1:11" s="13" customFormat="1" ht="16.5" thickBot="1">
      <c r="A15" s="24" t="s">
        <v>49</v>
      </c>
      <c r="B15" s="25"/>
      <c r="C15" s="25">
        <f aca="true" t="shared" si="1" ref="C15:J15">SUM(C5:C14)</f>
        <v>20.5</v>
      </c>
      <c r="D15" s="25">
        <f t="shared" si="1"/>
        <v>676.5</v>
      </c>
      <c r="E15" s="25">
        <f t="shared" si="1"/>
        <v>24</v>
      </c>
      <c r="F15" s="25">
        <f t="shared" si="1"/>
        <v>816</v>
      </c>
      <c r="G15" s="25">
        <f t="shared" si="1"/>
        <v>24</v>
      </c>
      <c r="H15" s="25">
        <f t="shared" si="1"/>
        <v>816</v>
      </c>
      <c r="I15" s="25">
        <f t="shared" si="1"/>
        <v>25</v>
      </c>
      <c r="J15" s="30">
        <f t="shared" si="1"/>
        <v>850</v>
      </c>
      <c r="K15" s="52">
        <f t="shared" si="0"/>
        <v>3158.5</v>
      </c>
    </row>
    <row r="16" spans="1:11" s="13" customFormat="1" ht="29.25" customHeight="1" thickBot="1">
      <c r="A16" s="118" t="s">
        <v>45</v>
      </c>
      <c r="B16" s="119"/>
      <c r="C16" s="25">
        <f aca="true" t="shared" si="2" ref="C16:J16">SUM(C17:C20)</f>
        <v>0.5</v>
      </c>
      <c r="D16" s="25">
        <f t="shared" si="2"/>
        <v>16.5</v>
      </c>
      <c r="E16" s="25">
        <f t="shared" si="2"/>
        <v>2</v>
      </c>
      <c r="F16" s="25">
        <f t="shared" si="2"/>
        <v>68</v>
      </c>
      <c r="G16" s="25">
        <f t="shared" si="2"/>
        <v>2</v>
      </c>
      <c r="H16" s="25">
        <f t="shared" si="2"/>
        <v>68</v>
      </c>
      <c r="I16" s="25">
        <f t="shared" si="2"/>
        <v>1</v>
      </c>
      <c r="J16" s="30">
        <f t="shared" si="2"/>
        <v>34</v>
      </c>
      <c r="K16" s="52">
        <f t="shared" si="0"/>
        <v>186.5</v>
      </c>
    </row>
    <row r="17" spans="1:11" ht="31.5" customHeight="1">
      <c r="A17" s="58" t="s">
        <v>40</v>
      </c>
      <c r="B17" s="33" t="s">
        <v>54</v>
      </c>
      <c r="C17" s="31">
        <v>0.5</v>
      </c>
      <c r="D17" s="31">
        <v>16.5</v>
      </c>
      <c r="E17" s="31"/>
      <c r="F17" s="31"/>
      <c r="G17" s="31"/>
      <c r="H17" s="31"/>
      <c r="I17" s="31"/>
      <c r="J17" s="32"/>
      <c r="K17" s="53">
        <f t="shared" si="0"/>
        <v>16.5</v>
      </c>
    </row>
    <row r="18" spans="1:11" ht="31.5">
      <c r="A18" s="61" t="s">
        <v>18</v>
      </c>
      <c r="B18" s="62" t="s">
        <v>125</v>
      </c>
      <c r="C18" s="23"/>
      <c r="D18" s="23"/>
      <c r="E18" s="23">
        <v>0.5</v>
      </c>
      <c r="F18" s="23">
        <v>17</v>
      </c>
      <c r="G18" s="23">
        <v>0.5</v>
      </c>
      <c r="H18" s="23">
        <v>17</v>
      </c>
      <c r="I18" s="23"/>
      <c r="J18" s="29"/>
      <c r="K18" s="53">
        <f t="shared" si="0"/>
        <v>34</v>
      </c>
    </row>
    <row r="19" spans="1:11" ht="15.75">
      <c r="A19" s="26" t="s">
        <v>20</v>
      </c>
      <c r="B19" s="27" t="s">
        <v>55</v>
      </c>
      <c r="C19" s="23"/>
      <c r="D19" s="23"/>
      <c r="E19" s="23">
        <v>1</v>
      </c>
      <c r="F19" s="23">
        <v>34</v>
      </c>
      <c r="G19" s="23">
        <v>1</v>
      </c>
      <c r="H19" s="23">
        <v>34</v>
      </c>
      <c r="I19" s="23">
        <v>1</v>
      </c>
      <c r="J19" s="29">
        <v>34</v>
      </c>
      <c r="K19" s="51">
        <f>SUM(D19+F19+H19+J19)</f>
        <v>102</v>
      </c>
    </row>
    <row r="20" spans="1:11" ht="16.5" thickBot="1">
      <c r="A20" s="26"/>
      <c r="B20" s="27" t="s">
        <v>126</v>
      </c>
      <c r="C20" s="23"/>
      <c r="D20" s="23"/>
      <c r="E20" s="23">
        <v>0.5</v>
      </c>
      <c r="F20" s="23">
        <v>17</v>
      </c>
      <c r="G20" s="23">
        <v>0.5</v>
      </c>
      <c r="H20" s="23">
        <v>17</v>
      </c>
      <c r="I20" s="23"/>
      <c r="J20" s="29"/>
      <c r="K20" s="51">
        <f t="shared" si="0"/>
        <v>34</v>
      </c>
    </row>
    <row r="21" spans="1:11" s="13" customFormat="1" ht="48" customHeight="1" thickBot="1">
      <c r="A21" s="120" t="s">
        <v>50</v>
      </c>
      <c r="B21" s="121"/>
      <c r="C21" s="25">
        <f>SUM(C15:C16)</f>
        <v>21</v>
      </c>
      <c r="D21" s="25">
        <f aca="true" t="shared" si="3" ref="D21:J21">SUM(D15:D16)</f>
        <v>693</v>
      </c>
      <c r="E21" s="25">
        <f t="shared" si="3"/>
        <v>26</v>
      </c>
      <c r="F21" s="25">
        <f t="shared" si="3"/>
        <v>884</v>
      </c>
      <c r="G21" s="25">
        <f t="shared" si="3"/>
        <v>26</v>
      </c>
      <c r="H21" s="25">
        <f t="shared" si="3"/>
        <v>884</v>
      </c>
      <c r="I21" s="25">
        <f t="shared" si="3"/>
        <v>26</v>
      </c>
      <c r="J21" s="30">
        <f t="shared" si="3"/>
        <v>884</v>
      </c>
      <c r="K21" s="52">
        <f t="shared" si="0"/>
        <v>3345</v>
      </c>
    </row>
  </sheetData>
  <sheetProtection/>
  <mergeCells count="12">
    <mergeCell ref="A21:B21"/>
    <mergeCell ref="A1:J1"/>
    <mergeCell ref="A2:A3"/>
    <mergeCell ref="C2:D2"/>
    <mergeCell ref="E2:F2"/>
    <mergeCell ref="G2:H2"/>
    <mergeCell ref="I2:J2"/>
    <mergeCell ref="A4:B4"/>
    <mergeCell ref="K2:K3"/>
    <mergeCell ref="A5:A6"/>
    <mergeCell ref="A11:A12"/>
    <mergeCell ref="A16:B1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B19">
      <selection activeCell="O31" sqref="O31"/>
    </sheetView>
  </sheetViews>
  <sheetFormatPr defaultColWidth="9.140625" defaultRowHeight="15"/>
  <cols>
    <col min="1" max="1" width="19.140625" style="0" customWidth="1"/>
    <col min="2" max="2" width="21.140625" style="0" customWidth="1"/>
    <col min="3" max="8" width="9.140625" style="0" customWidth="1"/>
    <col min="9" max="9" width="9.140625" style="4" customWidth="1"/>
    <col min="10" max="10" width="9.140625" style="0" customWidth="1"/>
    <col min="11" max="13" width="9.140625" style="0" hidden="1" customWidth="1"/>
  </cols>
  <sheetData>
    <row r="1" spans="1:16" s="6" customFormat="1" ht="37.5" customHeight="1" thickBot="1">
      <c r="A1" s="129" t="s">
        <v>139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s="6" customFormat="1" ht="18.75" customHeight="1">
      <c r="A2" s="152" t="s">
        <v>24</v>
      </c>
      <c r="B2" s="42" t="s">
        <v>26</v>
      </c>
      <c r="C2" s="130" t="s">
        <v>35</v>
      </c>
      <c r="D2" s="130"/>
      <c r="E2" s="130" t="s">
        <v>36</v>
      </c>
      <c r="F2" s="130"/>
      <c r="G2" s="130" t="s">
        <v>37</v>
      </c>
      <c r="H2" s="130"/>
      <c r="I2" s="130" t="s">
        <v>57</v>
      </c>
      <c r="J2" s="130"/>
      <c r="K2" s="139" t="s">
        <v>58</v>
      </c>
      <c r="L2" s="140"/>
      <c r="M2" s="137" t="s">
        <v>59</v>
      </c>
      <c r="N2" s="130" t="s">
        <v>58</v>
      </c>
      <c r="O2" s="130"/>
      <c r="P2" s="137" t="s">
        <v>59</v>
      </c>
    </row>
    <row r="3" spans="1:16" s="2" customFormat="1" ht="47.25">
      <c r="A3" s="153"/>
      <c r="B3" s="20" t="s">
        <v>25</v>
      </c>
      <c r="C3" s="20" t="s">
        <v>52</v>
      </c>
      <c r="D3" s="20" t="s">
        <v>53</v>
      </c>
      <c r="E3" s="20" t="s">
        <v>52</v>
      </c>
      <c r="F3" s="20" t="s">
        <v>53</v>
      </c>
      <c r="G3" s="20" t="s">
        <v>52</v>
      </c>
      <c r="H3" s="20" t="s">
        <v>53</v>
      </c>
      <c r="I3" s="20" t="s">
        <v>52</v>
      </c>
      <c r="J3" s="20" t="s">
        <v>53</v>
      </c>
      <c r="K3" s="20" t="s">
        <v>52</v>
      </c>
      <c r="L3" s="20" t="s">
        <v>53</v>
      </c>
      <c r="M3" s="138"/>
      <c r="N3" s="20" t="s">
        <v>52</v>
      </c>
      <c r="O3" s="20" t="s">
        <v>53</v>
      </c>
      <c r="P3" s="138"/>
    </row>
    <row r="4" spans="1:16" s="2" customFormat="1" ht="15.75">
      <c r="A4" s="155" t="s">
        <v>46</v>
      </c>
      <c r="B4" s="156"/>
      <c r="C4" s="40"/>
      <c r="D4" s="40"/>
      <c r="E4" s="40"/>
      <c r="F4" s="40"/>
      <c r="G4" s="40"/>
      <c r="H4" s="40"/>
      <c r="I4" s="40"/>
      <c r="J4" s="40"/>
      <c r="K4" s="40"/>
      <c r="L4" s="40"/>
      <c r="M4" s="43"/>
      <c r="N4" s="40"/>
      <c r="O4" s="40"/>
      <c r="P4" s="43"/>
    </row>
    <row r="5" spans="1:16" ht="14.25" customHeight="1">
      <c r="A5" s="147" t="s">
        <v>32</v>
      </c>
      <c r="B5" s="38" t="s">
        <v>1</v>
      </c>
      <c r="C5" s="41">
        <v>5</v>
      </c>
      <c r="D5" s="41">
        <v>175</v>
      </c>
      <c r="E5" s="41">
        <v>6</v>
      </c>
      <c r="F5" s="41">
        <v>210</v>
      </c>
      <c r="G5" s="41">
        <v>4</v>
      </c>
      <c r="H5" s="41">
        <v>140</v>
      </c>
      <c r="I5" s="41">
        <v>3</v>
      </c>
      <c r="J5" s="41">
        <v>108</v>
      </c>
      <c r="K5" s="44">
        <v>3</v>
      </c>
      <c r="L5" s="44">
        <v>102</v>
      </c>
      <c r="M5" s="43">
        <f>SUM(D5+F5+H5+J5+L5)</f>
        <v>735</v>
      </c>
      <c r="N5" s="44">
        <v>3</v>
      </c>
      <c r="O5" s="44">
        <v>102</v>
      </c>
      <c r="P5" s="92">
        <f>SUM(D5+F5+H5+J5+O5)</f>
        <v>735</v>
      </c>
    </row>
    <row r="6" spans="1:16" ht="15.75">
      <c r="A6" s="147"/>
      <c r="B6" s="38" t="s">
        <v>2</v>
      </c>
      <c r="C6" s="41">
        <v>3</v>
      </c>
      <c r="D6" s="41">
        <v>105</v>
      </c>
      <c r="E6" s="41">
        <v>3</v>
      </c>
      <c r="F6" s="41">
        <v>105</v>
      </c>
      <c r="G6" s="41">
        <v>2</v>
      </c>
      <c r="H6" s="41">
        <v>70</v>
      </c>
      <c r="I6" s="41">
        <v>2</v>
      </c>
      <c r="J6" s="41">
        <v>72</v>
      </c>
      <c r="K6" s="44">
        <v>3</v>
      </c>
      <c r="L6" s="44">
        <v>102</v>
      </c>
      <c r="M6" s="43">
        <f>SUM(D6+F6+H6+J6+L6)</f>
        <v>454</v>
      </c>
      <c r="N6" s="44">
        <v>3</v>
      </c>
      <c r="O6" s="44">
        <v>102</v>
      </c>
      <c r="P6" s="92">
        <f aca="true" t="shared" si="0" ref="P6:P40">SUM(D6+F6+H6+J6+O6)</f>
        <v>454</v>
      </c>
    </row>
    <row r="7" spans="1:16" ht="15.75">
      <c r="A7" s="45" t="s">
        <v>33</v>
      </c>
      <c r="B7" s="38" t="s">
        <v>3</v>
      </c>
      <c r="C7" s="41">
        <v>3</v>
      </c>
      <c r="D7" s="41">
        <v>105</v>
      </c>
      <c r="E7" s="41">
        <v>3</v>
      </c>
      <c r="F7" s="41">
        <v>105</v>
      </c>
      <c r="G7" s="41">
        <v>3</v>
      </c>
      <c r="H7" s="41">
        <v>105</v>
      </c>
      <c r="I7" s="41">
        <v>3</v>
      </c>
      <c r="J7" s="41">
        <v>108</v>
      </c>
      <c r="K7" s="44">
        <v>3</v>
      </c>
      <c r="L7" s="44">
        <v>102</v>
      </c>
      <c r="M7" s="43">
        <f>SUM(D7+F7+H7+J7+L7)</f>
        <v>525</v>
      </c>
      <c r="N7" s="44">
        <v>3</v>
      </c>
      <c r="O7" s="44">
        <v>102</v>
      </c>
      <c r="P7" s="92">
        <f t="shared" si="0"/>
        <v>525</v>
      </c>
    </row>
    <row r="8" spans="1:16" ht="31.5">
      <c r="A8" s="45"/>
      <c r="B8" s="38" t="s">
        <v>61</v>
      </c>
      <c r="C8" s="41"/>
      <c r="D8" s="41"/>
      <c r="E8" s="41"/>
      <c r="F8" s="41"/>
      <c r="G8" s="41"/>
      <c r="H8" s="41"/>
      <c r="I8" s="41">
        <v>0.5</v>
      </c>
      <c r="J8" s="41">
        <v>18</v>
      </c>
      <c r="K8" s="44"/>
      <c r="L8" s="44"/>
      <c r="M8" s="43"/>
      <c r="N8" s="44"/>
      <c r="O8" s="44"/>
      <c r="P8" s="92">
        <f t="shared" si="0"/>
        <v>18</v>
      </c>
    </row>
    <row r="9" spans="1:16" ht="15.75" customHeight="1">
      <c r="A9" s="147" t="s">
        <v>18</v>
      </c>
      <c r="B9" s="38" t="s">
        <v>4</v>
      </c>
      <c r="C9" s="41">
        <v>5</v>
      </c>
      <c r="D9" s="41">
        <v>175</v>
      </c>
      <c r="E9" s="41">
        <v>5</v>
      </c>
      <c r="F9" s="41">
        <v>175</v>
      </c>
      <c r="G9" s="41"/>
      <c r="H9" s="41"/>
      <c r="I9" s="41"/>
      <c r="J9" s="41"/>
      <c r="K9" s="40"/>
      <c r="L9" s="40"/>
      <c r="M9" s="43">
        <f aca="true" t="shared" si="1" ref="M9:M31">SUM(D9+F9+H9+J9+L9)</f>
        <v>350</v>
      </c>
      <c r="N9" s="40"/>
      <c r="O9" s="40"/>
      <c r="P9" s="92">
        <f t="shared" si="0"/>
        <v>350</v>
      </c>
    </row>
    <row r="10" spans="1:16" ht="15.75">
      <c r="A10" s="147"/>
      <c r="B10" s="38" t="s">
        <v>5</v>
      </c>
      <c r="C10" s="41"/>
      <c r="D10" s="41"/>
      <c r="E10" s="41"/>
      <c r="F10" s="41"/>
      <c r="G10" s="41">
        <v>3</v>
      </c>
      <c r="H10" s="41">
        <v>105</v>
      </c>
      <c r="I10" s="41">
        <v>3</v>
      </c>
      <c r="J10" s="41">
        <v>108</v>
      </c>
      <c r="K10" s="44">
        <v>3</v>
      </c>
      <c r="L10" s="44">
        <v>102</v>
      </c>
      <c r="M10" s="43">
        <f t="shared" si="1"/>
        <v>315</v>
      </c>
      <c r="N10" s="44">
        <v>3</v>
      </c>
      <c r="O10" s="44">
        <v>102</v>
      </c>
      <c r="P10" s="92">
        <f t="shared" si="0"/>
        <v>315</v>
      </c>
    </row>
    <row r="11" spans="1:16" ht="15.75">
      <c r="A11" s="147"/>
      <c r="B11" s="38" t="s">
        <v>6</v>
      </c>
      <c r="C11" s="41"/>
      <c r="D11" s="41"/>
      <c r="E11" s="41"/>
      <c r="F11" s="41"/>
      <c r="G11" s="41">
        <v>2</v>
      </c>
      <c r="H11" s="41">
        <v>70</v>
      </c>
      <c r="I11" s="41">
        <v>2</v>
      </c>
      <c r="J11" s="41">
        <v>72</v>
      </c>
      <c r="K11" s="44">
        <v>2</v>
      </c>
      <c r="L11" s="44">
        <v>68</v>
      </c>
      <c r="M11" s="43">
        <f t="shared" si="1"/>
        <v>210</v>
      </c>
      <c r="N11" s="44">
        <v>2</v>
      </c>
      <c r="O11" s="44">
        <v>68</v>
      </c>
      <c r="P11" s="92">
        <f t="shared" si="0"/>
        <v>210</v>
      </c>
    </row>
    <row r="12" spans="1:16" ht="15.75">
      <c r="A12" s="147"/>
      <c r="B12" s="38" t="s">
        <v>7</v>
      </c>
      <c r="C12" s="41"/>
      <c r="D12" s="41"/>
      <c r="E12" s="41"/>
      <c r="F12" s="41"/>
      <c r="G12" s="41">
        <v>1</v>
      </c>
      <c r="H12" s="41">
        <v>35</v>
      </c>
      <c r="I12" s="41">
        <v>1</v>
      </c>
      <c r="J12" s="41">
        <v>36</v>
      </c>
      <c r="K12" s="44">
        <v>1</v>
      </c>
      <c r="L12" s="44">
        <v>34</v>
      </c>
      <c r="M12" s="43">
        <f t="shared" si="1"/>
        <v>105</v>
      </c>
      <c r="N12" s="44">
        <v>1</v>
      </c>
      <c r="O12" s="44">
        <v>34</v>
      </c>
      <c r="P12" s="92">
        <f t="shared" si="0"/>
        <v>105</v>
      </c>
    </row>
    <row r="13" spans="1:16" ht="31.5" customHeight="1">
      <c r="A13" s="147" t="s">
        <v>19</v>
      </c>
      <c r="B13" s="38" t="s">
        <v>63</v>
      </c>
      <c r="C13" s="41">
        <v>2</v>
      </c>
      <c r="D13" s="41">
        <v>70</v>
      </c>
      <c r="E13" s="41">
        <v>2</v>
      </c>
      <c r="F13" s="41">
        <v>70</v>
      </c>
      <c r="G13" s="41">
        <v>2</v>
      </c>
      <c r="H13" s="41">
        <v>70</v>
      </c>
      <c r="I13" s="41">
        <v>2</v>
      </c>
      <c r="J13" s="41">
        <v>72</v>
      </c>
      <c r="K13" s="44">
        <v>3</v>
      </c>
      <c r="L13" s="44">
        <v>102</v>
      </c>
      <c r="M13" s="43">
        <f t="shared" si="1"/>
        <v>384</v>
      </c>
      <c r="N13" s="44">
        <v>3</v>
      </c>
      <c r="O13" s="44">
        <v>102</v>
      </c>
      <c r="P13" s="92">
        <f t="shared" si="0"/>
        <v>384</v>
      </c>
    </row>
    <row r="14" spans="1:16" ht="15.75">
      <c r="A14" s="147"/>
      <c r="B14" s="38" t="s">
        <v>8</v>
      </c>
      <c r="C14" s="41"/>
      <c r="D14" s="41"/>
      <c r="E14" s="41">
        <v>1</v>
      </c>
      <c r="F14" s="41">
        <v>35</v>
      </c>
      <c r="G14" s="41">
        <v>1</v>
      </c>
      <c r="H14" s="41">
        <v>35</v>
      </c>
      <c r="I14" s="41">
        <v>1</v>
      </c>
      <c r="J14" s="41">
        <v>36</v>
      </c>
      <c r="K14" s="44">
        <v>1</v>
      </c>
      <c r="L14" s="44">
        <v>34</v>
      </c>
      <c r="M14" s="43">
        <f t="shared" si="1"/>
        <v>140</v>
      </c>
      <c r="N14" s="44">
        <v>1</v>
      </c>
      <c r="O14" s="44">
        <v>34</v>
      </c>
      <c r="P14" s="92">
        <f t="shared" si="0"/>
        <v>140</v>
      </c>
    </row>
    <row r="15" spans="1:16" ht="15.75">
      <c r="A15" s="147"/>
      <c r="B15" s="38" t="s">
        <v>9</v>
      </c>
      <c r="C15" s="41">
        <v>1</v>
      </c>
      <c r="D15" s="41">
        <v>35</v>
      </c>
      <c r="E15" s="41">
        <v>1</v>
      </c>
      <c r="F15" s="41">
        <v>35</v>
      </c>
      <c r="G15" s="41">
        <v>2</v>
      </c>
      <c r="H15" s="41">
        <v>70</v>
      </c>
      <c r="I15" s="41">
        <v>2</v>
      </c>
      <c r="J15" s="41">
        <v>72</v>
      </c>
      <c r="K15" s="44">
        <v>2</v>
      </c>
      <c r="L15" s="44">
        <v>68</v>
      </c>
      <c r="M15" s="43">
        <f t="shared" si="1"/>
        <v>280</v>
      </c>
      <c r="N15" s="44">
        <v>2</v>
      </c>
      <c r="O15" s="44">
        <v>68</v>
      </c>
      <c r="P15" s="92">
        <f t="shared" si="0"/>
        <v>280</v>
      </c>
    </row>
    <row r="16" spans="1:16" ht="63">
      <c r="A16" s="89" t="s">
        <v>10</v>
      </c>
      <c r="B16" s="38" t="s">
        <v>10</v>
      </c>
      <c r="C16" s="40">
        <v>0.5</v>
      </c>
      <c r="D16" s="40">
        <v>17.5</v>
      </c>
      <c r="E16" s="40"/>
      <c r="F16" s="40"/>
      <c r="G16" s="40"/>
      <c r="H16" s="40"/>
      <c r="I16" s="40"/>
      <c r="J16" s="40"/>
      <c r="K16" s="40"/>
      <c r="L16" s="40"/>
      <c r="M16" s="43">
        <f t="shared" si="1"/>
        <v>17.5</v>
      </c>
      <c r="N16" s="40"/>
      <c r="O16" s="40"/>
      <c r="P16" s="92">
        <f t="shared" si="0"/>
        <v>17.5</v>
      </c>
    </row>
    <row r="17" spans="1:16" ht="15.75" customHeight="1">
      <c r="A17" s="147" t="s">
        <v>34</v>
      </c>
      <c r="B17" s="38" t="s">
        <v>11</v>
      </c>
      <c r="C17" s="41"/>
      <c r="D17" s="41"/>
      <c r="E17" s="41"/>
      <c r="F17" s="41"/>
      <c r="G17" s="41">
        <v>2</v>
      </c>
      <c r="H17" s="41">
        <v>70</v>
      </c>
      <c r="I17" s="41">
        <v>2</v>
      </c>
      <c r="J17" s="41">
        <v>72</v>
      </c>
      <c r="K17" s="44">
        <v>3</v>
      </c>
      <c r="L17" s="44">
        <v>102</v>
      </c>
      <c r="M17" s="43">
        <f t="shared" si="1"/>
        <v>244</v>
      </c>
      <c r="N17" s="44">
        <v>3</v>
      </c>
      <c r="O17" s="44">
        <v>102</v>
      </c>
      <c r="P17" s="92">
        <f t="shared" si="0"/>
        <v>244</v>
      </c>
    </row>
    <row r="18" spans="1:16" ht="15.75">
      <c r="A18" s="147"/>
      <c r="B18" s="38" t="s">
        <v>12</v>
      </c>
      <c r="C18" s="41"/>
      <c r="D18" s="41"/>
      <c r="E18" s="41"/>
      <c r="F18" s="41"/>
      <c r="G18" s="41"/>
      <c r="H18" s="41"/>
      <c r="I18" s="41">
        <v>2</v>
      </c>
      <c r="J18" s="41">
        <v>72</v>
      </c>
      <c r="K18" s="44">
        <v>2</v>
      </c>
      <c r="L18" s="44">
        <v>68</v>
      </c>
      <c r="M18" s="43">
        <f t="shared" si="1"/>
        <v>140</v>
      </c>
      <c r="N18" s="44">
        <v>2</v>
      </c>
      <c r="O18" s="44">
        <v>68</v>
      </c>
      <c r="P18" s="92">
        <f t="shared" si="0"/>
        <v>140</v>
      </c>
    </row>
    <row r="19" spans="1:16" ht="15.75">
      <c r="A19" s="147"/>
      <c r="B19" s="38" t="s">
        <v>13</v>
      </c>
      <c r="C19" s="41">
        <v>1</v>
      </c>
      <c r="D19" s="41">
        <v>35</v>
      </c>
      <c r="E19" s="41">
        <v>1</v>
      </c>
      <c r="F19" s="41">
        <v>35</v>
      </c>
      <c r="G19" s="41">
        <v>1</v>
      </c>
      <c r="H19" s="41">
        <v>35</v>
      </c>
      <c r="I19" s="41">
        <v>2</v>
      </c>
      <c r="J19" s="41">
        <v>72</v>
      </c>
      <c r="K19" s="44">
        <v>2</v>
      </c>
      <c r="L19" s="44">
        <v>68</v>
      </c>
      <c r="M19" s="43">
        <f t="shared" si="1"/>
        <v>245</v>
      </c>
      <c r="N19" s="44">
        <v>2</v>
      </c>
      <c r="O19" s="44">
        <v>68</v>
      </c>
      <c r="P19" s="92">
        <f t="shared" si="0"/>
        <v>245</v>
      </c>
    </row>
    <row r="20" spans="1:16" ht="15.75">
      <c r="A20" s="151" t="s">
        <v>20</v>
      </c>
      <c r="B20" s="38" t="s">
        <v>14</v>
      </c>
      <c r="C20" s="41">
        <v>1</v>
      </c>
      <c r="D20" s="41">
        <v>35</v>
      </c>
      <c r="E20" s="41">
        <v>1</v>
      </c>
      <c r="F20" s="41">
        <v>35</v>
      </c>
      <c r="G20" s="41">
        <v>1</v>
      </c>
      <c r="H20" s="41">
        <v>35</v>
      </c>
      <c r="I20" s="41">
        <v>1</v>
      </c>
      <c r="J20" s="41">
        <v>36</v>
      </c>
      <c r="K20" s="44"/>
      <c r="L20" s="44"/>
      <c r="M20" s="43">
        <f t="shared" si="1"/>
        <v>141</v>
      </c>
      <c r="N20" s="44"/>
      <c r="O20" s="44"/>
      <c r="P20" s="92">
        <f t="shared" si="0"/>
        <v>141</v>
      </c>
    </row>
    <row r="21" spans="1:16" ht="15.75">
      <c r="A21" s="151"/>
      <c r="B21" s="90" t="s">
        <v>27</v>
      </c>
      <c r="C21" s="41">
        <v>1</v>
      </c>
      <c r="D21" s="41">
        <v>35</v>
      </c>
      <c r="E21" s="41">
        <v>1</v>
      </c>
      <c r="F21" s="41">
        <v>35</v>
      </c>
      <c r="G21" s="41">
        <v>1</v>
      </c>
      <c r="H21" s="41">
        <v>35</v>
      </c>
      <c r="I21" s="41">
        <v>1</v>
      </c>
      <c r="J21" s="41">
        <v>36</v>
      </c>
      <c r="K21" s="40"/>
      <c r="L21" s="40"/>
      <c r="M21" s="43">
        <f t="shared" si="1"/>
        <v>141</v>
      </c>
      <c r="N21" s="40"/>
      <c r="O21" s="40"/>
      <c r="P21" s="92">
        <f t="shared" si="0"/>
        <v>141</v>
      </c>
    </row>
    <row r="22" spans="1:16" ht="15.75">
      <c r="A22" s="45" t="s">
        <v>15</v>
      </c>
      <c r="B22" s="38" t="s">
        <v>15</v>
      </c>
      <c r="C22" s="41">
        <v>2</v>
      </c>
      <c r="D22" s="41">
        <v>70</v>
      </c>
      <c r="E22" s="41">
        <v>2</v>
      </c>
      <c r="F22" s="41">
        <v>70</v>
      </c>
      <c r="G22" s="41">
        <v>2</v>
      </c>
      <c r="H22" s="41">
        <v>70</v>
      </c>
      <c r="I22" s="41">
        <v>1</v>
      </c>
      <c r="J22" s="41">
        <v>36</v>
      </c>
      <c r="K22" s="40"/>
      <c r="L22" s="40"/>
      <c r="M22" s="43">
        <f t="shared" si="1"/>
        <v>246</v>
      </c>
      <c r="N22" s="40"/>
      <c r="O22" s="40"/>
      <c r="P22" s="92">
        <f t="shared" si="0"/>
        <v>246</v>
      </c>
    </row>
    <row r="23" spans="1:16" ht="47.25" customHeight="1">
      <c r="A23" s="147" t="s">
        <v>23</v>
      </c>
      <c r="B23" s="38" t="s">
        <v>16</v>
      </c>
      <c r="C23" s="41"/>
      <c r="D23" s="41"/>
      <c r="E23" s="41"/>
      <c r="F23" s="41"/>
      <c r="G23" s="41"/>
      <c r="H23" s="41"/>
      <c r="I23" s="41">
        <v>1</v>
      </c>
      <c r="J23" s="41">
        <v>36</v>
      </c>
      <c r="K23" s="44">
        <v>1</v>
      </c>
      <c r="L23" s="44">
        <v>34</v>
      </c>
      <c r="M23" s="43">
        <f t="shared" si="1"/>
        <v>70</v>
      </c>
      <c r="N23" s="44">
        <v>1</v>
      </c>
      <c r="O23" s="44">
        <v>34</v>
      </c>
      <c r="P23" s="92">
        <f t="shared" si="0"/>
        <v>70</v>
      </c>
    </row>
    <row r="24" spans="1:16" ht="21.75" customHeight="1">
      <c r="A24" s="147"/>
      <c r="B24" s="38" t="s">
        <v>17</v>
      </c>
      <c r="C24" s="41">
        <v>3</v>
      </c>
      <c r="D24" s="41">
        <v>105</v>
      </c>
      <c r="E24" s="41">
        <v>3</v>
      </c>
      <c r="F24" s="41">
        <v>105</v>
      </c>
      <c r="G24" s="41">
        <v>3</v>
      </c>
      <c r="H24" s="41">
        <v>105</v>
      </c>
      <c r="I24" s="41">
        <v>3</v>
      </c>
      <c r="J24" s="41">
        <v>108</v>
      </c>
      <c r="K24" s="44">
        <v>3</v>
      </c>
      <c r="L24" s="44">
        <v>102</v>
      </c>
      <c r="M24" s="43">
        <f t="shared" si="1"/>
        <v>525</v>
      </c>
      <c r="N24" s="44">
        <v>3</v>
      </c>
      <c r="O24" s="44">
        <v>102</v>
      </c>
      <c r="P24" s="92">
        <f t="shared" si="0"/>
        <v>525</v>
      </c>
    </row>
    <row r="25" spans="1:16" s="5" customFormat="1" ht="15.75">
      <c r="A25" s="143" t="s">
        <v>60</v>
      </c>
      <c r="B25" s="144"/>
      <c r="C25" s="54">
        <f aca="true" t="shared" si="2" ref="C25:L25">SUM(C5:C24)</f>
        <v>27.5</v>
      </c>
      <c r="D25" s="54">
        <f t="shared" si="2"/>
        <v>962.5</v>
      </c>
      <c r="E25" s="54">
        <f t="shared" si="2"/>
        <v>29</v>
      </c>
      <c r="F25" s="54">
        <f t="shared" si="2"/>
        <v>1015</v>
      </c>
      <c r="G25" s="54">
        <f t="shared" si="2"/>
        <v>30</v>
      </c>
      <c r="H25" s="54">
        <f t="shared" si="2"/>
        <v>1050</v>
      </c>
      <c r="I25" s="54">
        <f>SUM(I5:I24)</f>
        <v>32.5</v>
      </c>
      <c r="J25" s="91">
        <f t="shared" si="2"/>
        <v>1170</v>
      </c>
      <c r="K25" s="91">
        <f t="shared" si="2"/>
        <v>32</v>
      </c>
      <c r="L25" s="91">
        <f t="shared" si="2"/>
        <v>1088</v>
      </c>
      <c r="M25" s="92">
        <f t="shared" si="1"/>
        <v>5285.5</v>
      </c>
      <c r="N25" s="91">
        <f>SUM(N5:N24)</f>
        <v>32</v>
      </c>
      <c r="O25" s="91">
        <f>SUM(O5:O24)</f>
        <v>1088</v>
      </c>
      <c r="P25" s="92">
        <f t="shared" si="0"/>
        <v>5285.5</v>
      </c>
    </row>
    <row r="26" spans="1:16" s="5" customFormat="1" ht="33" customHeight="1">
      <c r="A26" s="145" t="s">
        <v>45</v>
      </c>
      <c r="B26" s="146"/>
      <c r="C26" s="54">
        <f aca="true" t="shared" si="3" ref="C26:L26">SUM(C27:C51)</f>
        <v>4.5</v>
      </c>
      <c r="D26" s="54">
        <f t="shared" si="3"/>
        <v>157.5</v>
      </c>
      <c r="E26" s="54">
        <f t="shared" si="3"/>
        <v>4</v>
      </c>
      <c r="F26" s="54">
        <f t="shared" si="3"/>
        <v>140</v>
      </c>
      <c r="G26" s="54">
        <f t="shared" si="3"/>
        <v>5</v>
      </c>
      <c r="H26" s="54">
        <f t="shared" si="3"/>
        <v>175</v>
      </c>
      <c r="I26" s="54">
        <f t="shared" si="3"/>
        <v>3.5</v>
      </c>
      <c r="J26" s="54">
        <f t="shared" si="3"/>
        <v>126</v>
      </c>
      <c r="K26" s="54">
        <f t="shared" si="3"/>
        <v>4</v>
      </c>
      <c r="L26" s="54">
        <f t="shared" si="3"/>
        <v>136</v>
      </c>
      <c r="M26" s="92">
        <f t="shared" si="1"/>
        <v>734.5</v>
      </c>
      <c r="N26" s="54">
        <f>SUM(N27:N51)</f>
        <v>4</v>
      </c>
      <c r="O26" s="54">
        <f>SUM(O27:O51)</f>
        <v>136</v>
      </c>
      <c r="P26" s="92">
        <f t="shared" si="0"/>
        <v>734.5</v>
      </c>
    </row>
    <row r="27" spans="1:16" s="39" customFormat="1" ht="15.75">
      <c r="A27" s="148" t="s">
        <v>20</v>
      </c>
      <c r="B27" s="38" t="s">
        <v>28</v>
      </c>
      <c r="C27" s="41">
        <v>1</v>
      </c>
      <c r="D27" s="41">
        <v>35</v>
      </c>
      <c r="E27" s="41">
        <v>1</v>
      </c>
      <c r="F27" s="41">
        <v>35</v>
      </c>
      <c r="G27" s="41">
        <v>1</v>
      </c>
      <c r="H27" s="41">
        <v>35</v>
      </c>
      <c r="I27" s="40"/>
      <c r="J27" s="40"/>
      <c r="K27" s="40"/>
      <c r="L27" s="40"/>
      <c r="M27" s="43">
        <f t="shared" si="1"/>
        <v>105</v>
      </c>
      <c r="N27" s="40"/>
      <c r="O27" s="40"/>
      <c r="P27" s="92">
        <f t="shared" si="0"/>
        <v>105</v>
      </c>
    </row>
    <row r="28" spans="1:16" s="39" customFormat="1" ht="15.75">
      <c r="A28" s="149"/>
      <c r="B28" s="38" t="s">
        <v>29</v>
      </c>
      <c r="C28" s="41">
        <v>2</v>
      </c>
      <c r="D28" s="41">
        <v>70</v>
      </c>
      <c r="E28" s="41">
        <v>1.5</v>
      </c>
      <c r="F28" s="41">
        <v>52.5</v>
      </c>
      <c r="G28" s="41">
        <v>2</v>
      </c>
      <c r="H28" s="41">
        <v>70</v>
      </c>
      <c r="I28" s="40">
        <v>0.5</v>
      </c>
      <c r="J28" s="40">
        <v>18</v>
      </c>
      <c r="K28" s="40"/>
      <c r="L28" s="40"/>
      <c r="M28" s="43">
        <f t="shared" si="1"/>
        <v>210.5</v>
      </c>
      <c r="N28" s="40"/>
      <c r="O28" s="40"/>
      <c r="P28" s="92">
        <f t="shared" si="0"/>
        <v>210.5</v>
      </c>
    </row>
    <row r="29" spans="1:16" s="39" customFormat="1" ht="31.5">
      <c r="A29" s="149"/>
      <c r="B29" s="38" t="s">
        <v>30</v>
      </c>
      <c r="C29" s="41">
        <v>0.5</v>
      </c>
      <c r="D29" s="41">
        <v>17.5</v>
      </c>
      <c r="E29" s="41">
        <v>0.5</v>
      </c>
      <c r="F29" s="41">
        <v>17.5</v>
      </c>
      <c r="G29" s="41">
        <v>0.5</v>
      </c>
      <c r="H29" s="41">
        <v>17.5</v>
      </c>
      <c r="I29" s="40"/>
      <c r="J29" s="40"/>
      <c r="K29" s="40"/>
      <c r="L29" s="40"/>
      <c r="M29" s="43">
        <f t="shared" si="1"/>
        <v>52.5</v>
      </c>
      <c r="N29" s="40"/>
      <c r="O29" s="40"/>
      <c r="P29" s="92">
        <f t="shared" si="0"/>
        <v>52.5</v>
      </c>
    </row>
    <row r="30" spans="1:16" s="39" customFormat="1" ht="33" customHeight="1">
      <c r="A30" s="149"/>
      <c r="B30" s="63" t="s">
        <v>22</v>
      </c>
      <c r="C30" s="41"/>
      <c r="D30" s="41"/>
      <c r="E30" s="41"/>
      <c r="F30" s="41"/>
      <c r="G30" s="41"/>
      <c r="H30" s="41"/>
      <c r="I30" s="40">
        <v>0.5</v>
      </c>
      <c r="J30" s="40">
        <v>18</v>
      </c>
      <c r="K30" s="40"/>
      <c r="L30" s="40"/>
      <c r="M30" s="43">
        <f t="shared" si="1"/>
        <v>18</v>
      </c>
      <c r="N30" s="40"/>
      <c r="O30" s="40"/>
      <c r="P30" s="92">
        <f t="shared" si="0"/>
        <v>18</v>
      </c>
    </row>
    <row r="31" spans="1:16" s="39" customFormat="1" ht="15.75" customHeight="1">
      <c r="A31" s="150"/>
      <c r="B31" s="38" t="s">
        <v>20</v>
      </c>
      <c r="C31" s="41"/>
      <c r="D31" s="41"/>
      <c r="E31" s="41"/>
      <c r="F31" s="41"/>
      <c r="G31" s="41"/>
      <c r="H31" s="41"/>
      <c r="I31" s="40"/>
      <c r="J31" s="40"/>
      <c r="K31" s="40">
        <v>1.5</v>
      </c>
      <c r="L31" s="40">
        <v>51</v>
      </c>
      <c r="M31" s="43">
        <f t="shared" si="1"/>
        <v>51</v>
      </c>
      <c r="N31" s="40">
        <v>1.5</v>
      </c>
      <c r="O31" s="40">
        <v>51</v>
      </c>
      <c r="P31" s="92">
        <f t="shared" si="0"/>
        <v>51</v>
      </c>
    </row>
    <row r="32" spans="1:16" s="39" customFormat="1" ht="15.75" customHeight="1">
      <c r="A32" s="88" t="s">
        <v>62</v>
      </c>
      <c r="B32" s="38"/>
      <c r="C32" s="41"/>
      <c r="D32" s="41"/>
      <c r="E32" s="41"/>
      <c r="F32" s="41"/>
      <c r="G32" s="41"/>
      <c r="H32" s="41"/>
      <c r="I32" s="40"/>
      <c r="J32" s="40"/>
      <c r="K32" s="40"/>
      <c r="L32" s="40"/>
      <c r="M32" s="43"/>
      <c r="N32" s="40"/>
      <c r="O32" s="40"/>
      <c r="P32" s="92"/>
    </row>
    <row r="33" spans="1:16" s="39" customFormat="1" ht="17.25" customHeight="1">
      <c r="A33" s="154" t="s">
        <v>120</v>
      </c>
      <c r="B33" s="154"/>
      <c r="C33" s="41"/>
      <c r="D33" s="41"/>
      <c r="E33" s="41"/>
      <c r="F33" s="41"/>
      <c r="G33" s="40">
        <v>0.25</v>
      </c>
      <c r="H33" s="40">
        <v>8.75</v>
      </c>
      <c r="I33" s="40"/>
      <c r="J33" s="40"/>
      <c r="K33" s="40"/>
      <c r="L33" s="40"/>
      <c r="M33" s="43">
        <f aca="true" t="shared" si="4" ref="M33:M40">SUM(D33+F33+H33+J33+L33)</f>
        <v>8.75</v>
      </c>
      <c r="N33" s="40"/>
      <c r="O33" s="40"/>
      <c r="P33" s="92">
        <f t="shared" si="0"/>
        <v>8.75</v>
      </c>
    </row>
    <row r="34" spans="1:16" s="39" customFormat="1" ht="15.75" customHeight="1">
      <c r="A34" s="154" t="s">
        <v>7</v>
      </c>
      <c r="B34" s="154"/>
      <c r="C34" s="41">
        <v>0.5</v>
      </c>
      <c r="D34" s="41">
        <v>17.5</v>
      </c>
      <c r="E34" s="41">
        <v>0.5</v>
      </c>
      <c r="F34" s="41">
        <v>17.5</v>
      </c>
      <c r="G34" s="41"/>
      <c r="H34" s="41"/>
      <c r="I34" s="40"/>
      <c r="J34" s="40"/>
      <c r="K34" s="40"/>
      <c r="L34" s="40"/>
      <c r="M34" s="43">
        <f t="shared" si="4"/>
        <v>35</v>
      </c>
      <c r="N34" s="40"/>
      <c r="O34" s="40"/>
      <c r="P34" s="92">
        <f t="shared" si="0"/>
        <v>35</v>
      </c>
    </row>
    <row r="35" spans="1:16" s="39" customFormat="1" ht="15.75">
      <c r="A35" s="154" t="s">
        <v>94</v>
      </c>
      <c r="B35" s="154"/>
      <c r="C35" s="41"/>
      <c r="D35" s="41"/>
      <c r="E35" s="41"/>
      <c r="F35" s="41"/>
      <c r="G35" s="40">
        <v>0.25</v>
      </c>
      <c r="H35" s="40">
        <v>8.75</v>
      </c>
      <c r="I35" s="40"/>
      <c r="J35" s="40"/>
      <c r="K35" s="40"/>
      <c r="L35" s="40"/>
      <c r="M35" s="43">
        <f t="shared" si="4"/>
        <v>8.75</v>
      </c>
      <c r="N35" s="40"/>
      <c r="O35" s="40"/>
      <c r="P35" s="92">
        <f t="shared" si="0"/>
        <v>8.75</v>
      </c>
    </row>
    <row r="36" spans="1:16" s="39" customFormat="1" ht="15.75">
      <c r="A36" s="154" t="s">
        <v>95</v>
      </c>
      <c r="B36" s="154"/>
      <c r="C36" s="40">
        <v>0.25</v>
      </c>
      <c r="D36" s="40">
        <v>8.75</v>
      </c>
      <c r="E36" s="41"/>
      <c r="F36" s="41"/>
      <c r="G36" s="40"/>
      <c r="H36" s="40"/>
      <c r="I36" s="40"/>
      <c r="J36" s="40"/>
      <c r="K36" s="40"/>
      <c r="L36" s="40"/>
      <c r="M36" s="43">
        <f t="shared" si="4"/>
        <v>8.75</v>
      </c>
      <c r="N36" s="40"/>
      <c r="O36" s="40"/>
      <c r="P36" s="92">
        <f t="shared" si="0"/>
        <v>8.75</v>
      </c>
    </row>
    <row r="37" spans="1:16" s="39" customFormat="1" ht="15.75">
      <c r="A37" s="154" t="s">
        <v>96</v>
      </c>
      <c r="B37" s="154"/>
      <c r="C37" s="41"/>
      <c r="D37" s="41"/>
      <c r="E37" s="41"/>
      <c r="F37" s="41"/>
      <c r="G37" s="40">
        <v>0.25</v>
      </c>
      <c r="H37" s="40">
        <v>8.75</v>
      </c>
      <c r="I37" s="40"/>
      <c r="J37" s="40"/>
      <c r="K37" s="40"/>
      <c r="L37" s="40"/>
      <c r="M37" s="43">
        <f t="shared" si="4"/>
        <v>8.75</v>
      </c>
      <c r="N37" s="40"/>
      <c r="O37" s="40"/>
      <c r="P37" s="92">
        <f t="shared" si="0"/>
        <v>8.75</v>
      </c>
    </row>
    <row r="38" spans="1:16" s="39" customFormat="1" ht="15.75">
      <c r="A38" s="154" t="s">
        <v>87</v>
      </c>
      <c r="B38" s="154"/>
      <c r="C38" s="41"/>
      <c r="D38" s="41"/>
      <c r="E38" s="41"/>
      <c r="F38" s="41"/>
      <c r="G38" s="41"/>
      <c r="H38" s="41"/>
      <c r="I38" s="40"/>
      <c r="J38" s="40"/>
      <c r="K38" s="40">
        <v>0.5</v>
      </c>
      <c r="L38" s="40">
        <v>17</v>
      </c>
      <c r="M38" s="92">
        <f t="shared" si="4"/>
        <v>17</v>
      </c>
      <c r="N38" s="40">
        <v>0.5</v>
      </c>
      <c r="O38" s="40">
        <v>17</v>
      </c>
      <c r="P38" s="92">
        <f t="shared" si="0"/>
        <v>17</v>
      </c>
    </row>
    <row r="39" spans="1:16" s="39" customFormat="1" ht="15.75">
      <c r="A39" s="159" t="s">
        <v>119</v>
      </c>
      <c r="B39" s="159"/>
      <c r="C39" s="41"/>
      <c r="D39" s="41"/>
      <c r="E39" s="41"/>
      <c r="F39" s="41"/>
      <c r="G39" s="41"/>
      <c r="H39" s="41"/>
      <c r="I39" s="40">
        <v>1</v>
      </c>
      <c r="J39" s="40">
        <v>36</v>
      </c>
      <c r="K39" s="40">
        <v>0.5</v>
      </c>
      <c r="L39" s="40">
        <v>17</v>
      </c>
      <c r="M39" s="92">
        <f t="shared" si="4"/>
        <v>53</v>
      </c>
      <c r="N39" s="40">
        <v>0.5</v>
      </c>
      <c r="O39" s="40">
        <v>17</v>
      </c>
      <c r="P39" s="92">
        <f t="shared" si="0"/>
        <v>53</v>
      </c>
    </row>
    <row r="40" spans="1:16" s="39" customFormat="1" ht="15.75">
      <c r="A40" s="154" t="s">
        <v>1</v>
      </c>
      <c r="B40" s="154"/>
      <c r="C40" s="41"/>
      <c r="D40" s="41"/>
      <c r="E40" s="41"/>
      <c r="F40" s="41"/>
      <c r="G40" s="40">
        <v>0.25</v>
      </c>
      <c r="H40" s="40">
        <v>8.75</v>
      </c>
      <c r="I40" s="40">
        <v>1</v>
      </c>
      <c r="J40" s="40">
        <v>36</v>
      </c>
      <c r="K40" s="59"/>
      <c r="L40" s="59"/>
      <c r="M40" s="92">
        <f t="shared" si="4"/>
        <v>44.75</v>
      </c>
      <c r="N40" s="59"/>
      <c r="O40" s="59"/>
      <c r="P40" s="92">
        <f t="shared" si="0"/>
        <v>44.75</v>
      </c>
    </row>
    <row r="41" spans="1:16" s="39" customFormat="1" ht="15.75">
      <c r="A41" s="154" t="s">
        <v>112</v>
      </c>
      <c r="B41" s="154"/>
      <c r="C41" s="41"/>
      <c r="D41" s="41"/>
      <c r="E41" s="41"/>
      <c r="F41" s="41"/>
      <c r="G41" s="41"/>
      <c r="H41" s="41"/>
      <c r="I41" s="40"/>
      <c r="J41" s="40"/>
      <c r="K41" s="131">
        <v>1.5</v>
      </c>
      <c r="L41" s="131">
        <v>51</v>
      </c>
      <c r="M41" s="134">
        <v>51</v>
      </c>
      <c r="N41" s="163">
        <v>1.5</v>
      </c>
      <c r="O41" s="131">
        <v>51</v>
      </c>
      <c r="P41" s="134">
        <v>51</v>
      </c>
    </row>
    <row r="42" spans="1:16" s="39" customFormat="1" ht="15.75">
      <c r="A42" s="154" t="s">
        <v>113</v>
      </c>
      <c r="B42" s="154"/>
      <c r="C42" s="41"/>
      <c r="D42" s="41"/>
      <c r="E42" s="41"/>
      <c r="F42" s="41"/>
      <c r="G42" s="41"/>
      <c r="H42" s="41"/>
      <c r="I42" s="40"/>
      <c r="J42" s="40"/>
      <c r="K42" s="132"/>
      <c r="L42" s="132"/>
      <c r="M42" s="135"/>
      <c r="N42" s="164"/>
      <c r="O42" s="132"/>
      <c r="P42" s="135"/>
    </row>
    <row r="43" spans="1:16" s="39" customFormat="1" ht="15.75" customHeight="1">
      <c r="A43" s="157" t="s">
        <v>114</v>
      </c>
      <c r="B43" s="158"/>
      <c r="C43" s="41"/>
      <c r="D43" s="41"/>
      <c r="E43" s="41"/>
      <c r="F43" s="41"/>
      <c r="G43" s="41"/>
      <c r="H43" s="41"/>
      <c r="I43" s="40"/>
      <c r="J43" s="40"/>
      <c r="K43" s="132"/>
      <c r="L43" s="132"/>
      <c r="M43" s="135"/>
      <c r="N43" s="164"/>
      <c r="O43" s="132"/>
      <c r="P43" s="135"/>
    </row>
    <row r="44" spans="1:16" s="39" customFormat="1" ht="15.75">
      <c r="A44" s="159" t="s">
        <v>115</v>
      </c>
      <c r="B44" s="159"/>
      <c r="C44" s="41"/>
      <c r="D44" s="41"/>
      <c r="E44" s="41"/>
      <c r="F44" s="41"/>
      <c r="G44" s="41"/>
      <c r="H44" s="41"/>
      <c r="I44" s="40"/>
      <c r="J44" s="40"/>
      <c r="K44" s="132"/>
      <c r="L44" s="132"/>
      <c r="M44" s="135"/>
      <c r="N44" s="164"/>
      <c r="O44" s="132"/>
      <c r="P44" s="135"/>
    </row>
    <row r="45" spans="1:16" s="39" customFormat="1" ht="15.75">
      <c r="A45" s="154" t="s">
        <v>116</v>
      </c>
      <c r="B45" s="154"/>
      <c r="C45" s="41"/>
      <c r="D45" s="41"/>
      <c r="E45" s="41"/>
      <c r="F45" s="41"/>
      <c r="G45" s="41"/>
      <c r="H45" s="41"/>
      <c r="I45" s="40"/>
      <c r="J45" s="40"/>
      <c r="K45" s="132"/>
      <c r="L45" s="132"/>
      <c r="M45" s="135"/>
      <c r="N45" s="164"/>
      <c r="O45" s="132"/>
      <c r="P45" s="135"/>
    </row>
    <row r="46" spans="1:16" s="39" customFormat="1" ht="15.75">
      <c r="A46" s="154" t="s">
        <v>117</v>
      </c>
      <c r="B46" s="154"/>
      <c r="C46" s="41"/>
      <c r="D46" s="41"/>
      <c r="E46" s="41"/>
      <c r="F46" s="41"/>
      <c r="G46" s="41"/>
      <c r="H46" s="41"/>
      <c r="I46" s="40"/>
      <c r="J46" s="40"/>
      <c r="K46" s="132"/>
      <c r="L46" s="132"/>
      <c r="M46" s="135"/>
      <c r="N46" s="164"/>
      <c r="O46" s="132"/>
      <c r="P46" s="135"/>
    </row>
    <row r="47" spans="1:16" s="39" customFormat="1" ht="15.75">
      <c r="A47" s="127" t="s">
        <v>92</v>
      </c>
      <c r="B47" s="128"/>
      <c r="C47" s="41"/>
      <c r="D47" s="41"/>
      <c r="E47" s="41"/>
      <c r="F47" s="41"/>
      <c r="G47" s="41"/>
      <c r="H47" s="41"/>
      <c r="I47" s="40"/>
      <c r="J47" s="40"/>
      <c r="K47" s="132"/>
      <c r="L47" s="132"/>
      <c r="M47" s="135"/>
      <c r="N47" s="164"/>
      <c r="O47" s="132"/>
      <c r="P47" s="135"/>
    </row>
    <row r="48" spans="1:16" s="39" customFormat="1" ht="15.75">
      <c r="A48" s="159" t="s">
        <v>118</v>
      </c>
      <c r="B48" s="159"/>
      <c r="C48" s="41"/>
      <c r="D48" s="41"/>
      <c r="E48" s="41"/>
      <c r="F48" s="41"/>
      <c r="G48" s="41"/>
      <c r="H48" s="41"/>
      <c r="I48" s="40"/>
      <c r="J48" s="40"/>
      <c r="K48" s="133"/>
      <c r="L48" s="133"/>
      <c r="M48" s="136"/>
      <c r="N48" s="164"/>
      <c r="O48" s="132"/>
      <c r="P48" s="135"/>
    </row>
    <row r="49" spans="1:16" s="39" customFormat="1" ht="15.75">
      <c r="A49" s="161" t="s">
        <v>91</v>
      </c>
      <c r="B49" s="162"/>
      <c r="C49" s="41"/>
      <c r="D49" s="41"/>
      <c r="E49" s="41"/>
      <c r="F49" s="41"/>
      <c r="G49" s="41"/>
      <c r="H49" s="41"/>
      <c r="I49" s="40"/>
      <c r="J49" s="40"/>
      <c r="K49" s="83"/>
      <c r="L49" s="83"/>
      <c r="M49" s="93"/>
      <c r="N49" s="164"/>
      <c r="O49" s="132"/>
      <c r="P49" s="135"/>
    </row>
    <row r="50" spans="1:16" s="39" customFormat="1" ht="15.75">
      <c r="A50" s="125" t="s">
        <v>93</v>
      </c>
      <c r="B50" s="126"/>
      <c r="C50" s="41"/>
      <c r="D50" s="41"/>
      <c r="E50" s="41"/>
      <c r="F50" s="41"/>
      <c r="G50" s="41"/>
      <c r="H50" s="41"/>
      <c r="I50" s="40"/>
      <c r="J50" s="40"/>
      <c r="K50" s="83"/>
      <c r="L50" s="83"/>
      <c r="M50" s="93"/>
      <c r="N50" s="165"/>
      <c r="O50" s="133"/>
      <c r="P50" s="136"/>
    </row>
    <row r="51" spans="1:16" s="39" customFormat="1" ht="15.75">
      <c r="A51" s="154" t="s">
        <v>127</v>
      </c>
      <c r="B51" s="154"/>
      <c r="C51" s="41">
        <v>0.25</v>
      </c>
      <c r="D51" s="41">
        <v>8.75</v>
      </c>
      <c r="E51" s="41">
        <v>0.5</v>
      </c>
      <c r="F51" s="41">
        <v>17.5</v>
      </c>
      <c r="G51" s="41">
        <v>0.5</v>
      </c>
      <c r="H51" s="41">
        <v>17.5</v>
      </c>
      <c r="I51" s="40">
        <v>0.5</v>
      </c>
      <c r="J51" s="40">
        <v>18</v>
      </c>
      <c r="K51" s="40"/>
      <c r="L51" s="40"/>
      <c r="M51" s="92">
        <f>SUM(D51+F51+H51+J51+L51)</f>
        <v>61.75</v>
      </c>
      <c r="N51" s="41"/>
      <c r="O51" s="40"/>
      <c r="P51" s="92">
        <f>SUM(D51+F51+H51+J51+O51)</f>
        <v>61.75</v>
      </c>
    </row>
    <row r="52" spans="1:16" s="4" customFormat="1" ht="34.5" customHeight="1">
      <c r="A52" s="141" t="s">
        <v>64</v>
      </c>
      <c r="B52" s="142"/>
      <c r="C52" s="91">
        <f>SUM(C25:C26)</f>
        <v>32</v>
      </c>
      <c r="D52" s="91">
        <f aca="true" t="shared" si="5" ref="D52:L52">SUM(D25:D26)</f>
        <v>1120</v>
      </c>
      <c r="E52" s="91">
        <f t="shared" si="5"/>
        <v>33</v>
      </c>
      <c r="F52" s="91">
        <f t="shared" si="5"/>
        <v>1155</v>
      </c>
      <c r="G52" s="91">
        <f t="shared" si="5"/>
        <v>35</v>
      </c>
      <c r="H52" s="91">
        <f t="shared" si="5"/>
        <v>1225</v>
      </c>
      <c r="I52" s="91">
        <f t="shared" si="5"/>
        <v>36</v>
      </c>
      <c r="J52" s="91">
        <f t="shared" si="5"/>
        <v>1296</v>
      </c>
      <c r="K52" s="91">
        <f t="shared" si="5"/>
        <v>36</v>
      </c>
      <c r="L52" s="91">
        <f t="shared" si="5"/>
        <v>1224</v>
      </c>
      <c r="M52" s="92">
        <f>SUM(D52+F52+H52+J52+L52)</f>
        <v>6020</v>
      </c>
      <c r="N52" s="91">
        <f>SUM(N25:N26)</f>
        <v>36</v>
      </c>
      <c r="O52" s="91">
        <f>SUM(O25:O26)</f>
        <v>1224</v>
      </c>
      <c r="P52" s="92">
        <f>SUM(D52+F52+H52+J52+O52)</f>
        <v>6020</v>
      </c>
    </row>
    <row r="54" spans="1:8" ht="15.75">
      <c r="A54" s="56"/>
      <c r="B54" s="84"/>
      <c r="C54" s="85"/>
      <c r="D54" s="5"/>
      <c r="E54" s="5"/>
      <c r="F54" s="5"/>
      <c r="G54" s="5"/>
      <c r="H54" s="5"/>
    </row>
    <row r="55" spans="1:9" ht="15.75">
      <c r="A55" s="86"/>
      <c r="G55" s="4"/>
      <c r="I55"/>
    </row>
    <row r="56" spans="1:3" ht="15.75">
      <c r="A56" s="56"/>
      <c r="B56" s="57"/>
      <c r="C56" s="57"/>
    </row>
    <row r="57" spans="1:3" ht="15.75">
      <c r="A57" s="56"/>
      <c r="B57" s="160"/>
      <c r="C57" s="160"/>
    </row>
    <row r="58" spans="1:3" ht="15.75">
      <c r="A58" s="56"/>
      <c r="B58" s="160"/>
      <c r="C58" s="160"/>
    </row>
    <row r="59" spans="1:3" ht="15.75">
      <c r="A59" s="56"/>
      <c r="B59" s="160"/>
      <c r="C59" s="160"/>
    </row>
    <row r="60" spans="1:3" ht="15.75">
      <c r="A60" s="56"/>
      <c r="B60" s="160"/>
      <c r="C60" s="160"/>
    </row>
    <row r="61" spans="1:3" ht="15.75">
      <c r="A61" s="56"/>
      <c r="B61" s="160"/>
      <c r="C61" s="160"/>
    </row>
    <row r="62" spans="1:3" ht="15.75">
      <c r="A62" s="56"/>
      <c r="B62" s="160"/>
      <c r="C62" s="160"/>
    </row>
    <row r="63" spans="1:3" ht="15.75">
      <c r="A63" s="56"/>
      <c r="B63" s="160"/>
      <c r="C63" s="160"/>
    </row>
    <row r="64" spans="1:3" ht="15.75">
      <c r="A64" s="87"/>
      <c r="B64" s="160"/>
      <c r="C64" s="160"/>
    </row>
    <row r="65" spans="1:3" ht="15.75">
      <c r="A65" s="56"/>
      <c r="B65" s="160"/>
      <c r="C65" s="160"/>
    </row>
    <row r="66" spans="1:3" ht="15.75">
      <c r="A66" s="56"/>
      <c r="B66" s="160"/>
      <c r="C66" s="160"/>
    </row>
  </sheetData>
  <sheetProtection/>
  <mergeCells count="48">
    <mergeCell ref="O41:O50"/>
    <mergeCell ref="N2:O2"/>
    <mergeCell ref="A51:B51"/>
    <mergeCell ref="A40:B40"/>
    <mergeCell ref="A41:B41"/>
    <mergeCell ref="A42:B42"/>
    <mergeCell ref="A38:B38"/>
    <mergeCell ref="A39:B39"/>
    <mergeCell ref="B57:B66"/>
    <mergeCell ref="C57:C66"/>
    <mergeCell ref="A49:B49"/>
    <mergeCell ref="N41:N50"/>
    <mergeCell ref="A36:B36"/>
    <mergeCell ref="A4:B4"/>
    <mergeCell ref="P2:P3"/>
    <mergeCell ref="P41:P50"/>
    <mergeCell ref="A43:B43"/>
    <mergeCell ref="A44:B44"/>
    <mergeCell ref="A45:B45"/>
    <mergeCell ref="A46:B46"/>
    <mergeCell ref="A48:B48"/>
    <mergeCell ref="A37:B37"/>
    <mergeCell ref="A17:A19"/>
    <mergeCell ref="A20:A21"/>
    <mergeCell ref="A2:A3"/>
    <mergeCell ref="A33:B33"/>
    <mergeCell ref="A34:B34"/>
    <mergeCell ref="A35:B35"/>
    <mergeCell ref="M2:M3"/>
    <mergeCell ref="K2:L2"/>
    <mergeCell ref="A52:B52"/>
    <mergeCell ref="A25:B25"/>
    <mergeCell ref="A26:B26"/>
    <mergeCell ref="A23:A24"/>
    <mergeCell ref="A27:A31"/>
    <mergeCell ref="A5:A6"/>
    <mergeCell ref="A9:A12"/>
    <mergeCell ref="A13:A15"/>
    <mergeCell ref="A50:B50"/>
    <mergeCell ref="A47:B47"/>
    <mergeCell ref="A1:P1"/>
    <mergeCell ref="C2:D2"/>
    <mergeCell ref="E2:F2"/>
    <mergeCell ref="K41:K48"/>
    <mergeCell ref="L41:L48"/>
    <mergeCell ref="M41:M48"/>
    <mergeCell ref="G2:H2"/>
    <mergeCell ref="I2:J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5">
      <selection activeCell="K29" sqref="K29"/>
    </sheetView>
  </sheetViews>
  <sheetFormatPr defaultColWidth="9.140625" defaultRowHeight="15"/>
  <cols>
    <col min="1" max="1" width="21.7109375" style="0" customWidth="1"/>
    <col min="2" max="2" width="36.421875" style="0" customWidth="1"/>
    <col min="3" max="12" width="8.28125" style="0" customWidth="1"/>
    <col min="13" max="13" width="9.140625" style="0" customWidth="1"/>
  </cols>
  <sheetData>
    <row r="1" spans="1:13" ht="35.25" customHeight="1" thickBot="1">
      <c r="A1" s="122" t="s">
        <v>140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75" customHeight="1">
      <c r="A2" s="152" t="s">
        <v>24</v>
      </c>
      <c r="B2" s="42" t="s">
        <v>26</v>
      </c>
      <c r="C2" s="130" t="s">
        <v>124</v>
      </c>
      <c r="D2" s="130"/>
      <c r="E2" s="130" t="s">
        <v>128</v>
      </c>
      <c r="F2" s="130"/>
      <c r="G2" s="130" t="s">
        <v>65</v>
      </c>
      <c r="H2" s="130"/>
      <c r="I2" s="130" t="s">
        <v>66</v>
      </c>
      <c r="J2" s="130"/>
      <c r="K2" s="130" t="s">
        <v>67</v>
      </c>
      <c r="L2" s="130"/>
      <c r="M2" s="137" t="s">
        <v>59</v>
      </c>
    </row>
    <row r="3" spans="1:13" ht="47.25">
      <c r="A3" s="153"/>
      <c r="B3" s="20" t="s">
        <v>25</v>
      </c>
      <c r="C3" s="20" t="s">
        <v>52</v>
      </c>
      <c r="D3" s="20" t="s">
        <v>53</v>
      </c>
      <c r="E3" s="20" t="s">
        <v>52</v>
      </c>
      <c r="F3" s="20" t="s">
        <v>53</v>
      </c>
      <c r="G3" s="20" t="s">
        <v>52</v>
      </c>
      <c r="H3" s="20" t="s">
        <v>53</v>
      </c>
      <c r="I3" s="20" t="s">
        <v>52</v>
      </c>
      <c r="J3" s="20" t="s">
        <v>53</v>
      </c>
      <c r="K3" s="20" t="s">
        <v>52</v>
      </c>
      <c r="L3" s="20" t="s">
        <v>53</v>
      </c>
      <c r="M3" s="138"/>
    </row>
    <row r="4" spans="1:13" ht="15.75">
      <c r="A4" s="170" t="s">
        <v>46</v>
      </c>
      <c r="B4" s="171"/>
      <c r="C4" s="40"/>
      <c r="D4" s="40"/>
      <c r="E4" s="40"/>
      <c r="F4" s="40"/>
      <c r="G4" s="40"/>
      <c r="H4" s="40"/>
      <c r="I4" s="40"/>
      <c r="J4" s="40"/>
      <c r="K4" s="40"/>
      <c r="L4" s="40"/>
      <c r="M4" s="43"/>
    </row>
    <row r="5" spans="1:13" ht="15.75" customHeight="1">
      <c r="A5" s="147" t="s">
        <v>32</v>
      </c>
      <c r="B5" s="38" t="s">
        <v>1</v>
      </c>
      <c r="C5" s="41">
        <v>5</v>
      </c>
      <c r="D5" s="41">
        <v>175</v>
      </c>
      <c r="E5" s="41">
        <v>6</v>
      </c>
      <c r="F5" s="41">
        <v>210</v>
      </c>
      <c r="G5" s="41">
        <v>4</v>
      </c>
      <c r="H5" s="41">
        <v>140</v>
      </c>
      <c r="I5" s="41">
        <v>3</v>
      </c>
      <c r="J5" s="41">
        <v>108</v>
      </c>
      <c r="K5" s="44">
        <v>3</v>
      </c>
      <c r="L5" s="44">
        <v>102</v>
      </c>
      <c r="M5" s="92">
        <f>SUM(D5+F5+H5+J5+L5)</f>
        <v>735</v>
      </c>
    </row>
    <row r="6" spans="1:13" ht="15.75">
      <c r="A6" s="147"/>
      <c r="B6" s="38" t="s">
        <v>2</v>
      </c>
      <c r="C6" s="41">
        <v>3</v>
      </c>
      <c r="D6" s="41">
        <v>105</v>
      </c>
      <c r="E6" s="41">
        <v>3</v>
      </c>
      <c r="F6" s="41">
        <v>105</v>
      </c>
      <c r="G6" s="41">
        <v>2</v>
      </c>
      <c r="H6" s="41">
        <v>70</v>
      </c>
      <c r="I6" s="41">
        <v>2</v>
      </c>
      <c r="J6" s="41">
        <v>72</v>
      </c>
      <c r="K6" s="44">
        <v>3</v>
      </c>
      <c r="L6" s="44">
        <v>102</v>
      </c>
      <c r="M6" s="92">
        <f aca="true" t="shared" si="0" ref="M6:M51">SUM(D6+F6+H6+J6+L6)</f>
        <v>454</v>
      </c>
    </row>
    <row r="7" spans="1:13" ht="15.75" customHeight="1">
      <c r="A7" s="172" t="s">
        <v>33</v>
      </c>
      <c r="B7" s="38" t="s">
        <v>3</v>
      </c>
      <c r="C7" s="41">
        <v>3</v>
      </c>
      <c r="D7" s="41">
        <v>105</v>
      </c>
      <c r="E7" s="41">
        <v>3</v>
      </c>
      <c r="F7" s="41">
        <v>105</v>
      </c>
      <c r="G7" s="41">
        <v>3</v>
      </c>
      <c r="H7" s="41">
        <v>105</v>
      </c>
      <c r="I7" s="41">
        <v>3</v>
      </c>
      <c r="J7" s="41">
        <v>108</v>
      </c>
      <c r="K7" s="44">
        <v>3</v>
      </c>
      <c r="L7" s="44">
        <v>102</v>
      </c>
      <c r="M7" s="92">
        <f t="shared" si="0"/>
        <v>525</v>
      </c>
    </row>
    <row r="8" spans="1:13" ht="15.75">
      <c r="A8" s="173"/>
      <c r="B8" s="38" t="s">
        <v>61</v>
      </c>
      <c r="C8" s="41"/>
      <c r="D8" s="41"/>
      <c r="E8" s="41"/>
      <c r="F8" s="41"/>
      <c r="G8" s="41"/>
      <c r="H8" s="41"/>
      <c r="I8" s="41">
        <v>0.5</v>
      </c>
      <c r="J8" s="41">
        <v>18</v>
      </c>
      <c r="K8" s="44"/>
      <c r="L8" s="44"/>
      <c r="M8" s="92">
        <f t="shared" si="0"/>
        <v>18</v>
      </c>
    </row>
    <row r="9" spans="1:13" ht="15.75" customHeight="1">
      <c r="A9" s="147" t="s">
        <v>18</v>
      </c>
      <c r="B9" s="38" t="s">
        <v>4</v>
      </c>
      <c r="C9" s="41">
        <v>5</v>
      </c>
      <c r="D9" s="41">
        <v>175</v>
      </c>
      <c r="E9" s="41">
        <v>5</v>
      </c>
      <c r="F9" s="41">
        <v>175</v>
      </c>
      <c r="G9" s="41"/>
      <c r="H9" s="41"/>
      <c r="I9" s="41"/>
      <c r="J9" s="41"/>
      <c r="K9" s="40"/>
      <c r="L9" s="40"/>
      <c r="M9" s="92">
        <f t="shared" si="0"/>
        <v>350</v>
      </c>
    </row>
    <row r="10" spans="1:13" ht="15.75">
      <c r="A10" s="147"/>
      <c r="B10" s="38" t="s">
        <v>5</v>
      </c>
      <c r="C10" s="41"/>
      <c r="D10" s="41"/>
      <c r="E10" s="41"/>
      <c r="F10" s="41"/>
      <c r="G10" s="41">
        <v>3</v>
      </c>
      <c r="H10" s="41">
        <v>105</v>
      </c>
      <c r="I10" s="41">
        <v>3</v>
      </c>
      <c r="J10" s="41">
        <v>108</v>
      </c>
      <c r="K10" s="44">
        <v>3</v>
      </c>
      <c r="L10" s="44">
        <v>102</v>
      </c>
      <c r="M10" s="92">
        <f t="shared" si="0"/>
        <v>315</v>
      </c>
    </row>
    <row r="11" spans="1:13" ht="15.75">
      <c r="A11" s="147"/>
      <c r="B11" s="38" t="s">
        <v>6</v>
      </c>
      <c r="C11" s="41"/>
      <c r="D11" s="41"/>
      <c r="E11" s="41"/>
      <c r="F11" s="41"/>
      <c r="G11" s="41">
        <v>2</v>
      </c>
      <c r="H11" s="41">
        <v>70</v>
      </c>
      <c r="I11" s="41">
        <v>2</v>
      </c>
      <c r="J11" s="41">
        <v>72</v>
      </c>
      <c r="K11" s="44">
        <v>2</v>
      </c>
      <c r="L11" s="44">
        <v>68</v>
      </c>
      <c r="M11" s="92">
        <f t="shared" si="0"/>
        <v>210</v>
      </c>
    </row>
    <row r="12" spans="1:13" ht="15.75">
      <c r="A12" s="147"/>
      <c r="B12" s="38" t="s">
        <v>7</v>
      </c>
      <c r="C12" s="41"/>
      <c r="D12" s="41"/>
      <c r="E12" s="41"/>
      <c r="F12" s="41"/>
      <c r="G12" s="41">
        <v>1</v>
      </c>
      <c r="H12" s="41">
        <v>35</v>
      </c>
      <c r="I12" s="41">
        <v>1</v>
      </c>
      <c r="J12" s="41">
        <v>36</v>
      </c>
      <c r="K12" s="44">
        <v>1</v>
      </c>
      <c r="L12" s="44">
        <v>34</v>
      </c>
      <c r="M12" s="92">
        <f t="shared" si="0"/>
        <v>105</v>
      </c>
    </row>
    <row r="13" spans="1:13" ht="31.5" customHeight="1">
      <c r="A13" s="147" t="s">
        <v>19</v>
      </c>
      <c r="B13" s="38" t="s">
        <v>63</v>
      </c>
      <c r="C13" s="41">
        <v>2</v>
      </c>
      <c r="D13" s="41">
        <v>70</v>
      </c>
      <c r="E13" s="41">
        <v>2</v>
      </c>
      <c r="F13" s="41">
        <v>70</v>
      </c>
      <c r="G13" s="41">
        <v>2</v>
      </c>
      <c r="H13" s="41">
        <v>70</v>
      </c>
      <c r="I13" s="41">
        <v>2</v>
      </c>
      <c r="J13" s="41">
        <v>72</v>
      </c>
      <c r="K13" s="44">
        <v>3</v>
      </c>
      <c r="L13" s="44">
        <v>102</v>
      </c>
      <c r="M13" s="92">
        <f t="shared" si="0"/>
        <v>384</v>
      </c>
    </row>
    <row r="14" spans="1:13" ht="15.75">
      <c r="A14" s="147"/>
      <c r="B14" s="38" t="s">
        <v>8</v>
      </c>
      <c r="C14" s="41"/>
      <c r="D14" s="41"/>
      <c r="E14" s="41">
        <v>1</v>
      </c>
      <c r="F14" s="41">
        <v>35</v>
      </c>
      <c r="G14" s="41">
        <v>1</v>
      </c>
      <c r="H14" s="41">
        <v>35</v>
      </c>
      <c r="I14" s="41">
        <v>1</v>
      </c>
      <c r="J14" s="41">
        <v>36</v>
      </c>
      <c r="K14" s="44">
        <v>1</v>
      </c>
      <c r="L14" s="44">
        <v>34</v>
      </c>
      <c r="M14" s="92">
        <f t="shared" si="0"/>
        <v>140</v>
      </c>
    </row>
    <row r="15" spans="1:13" ht="15.75">
      <c r="A15" s="147"/>
      <c r="B15" s="38" t="s">
        <v>9</v>
      </c>
      <c r="C15" s="41">
        <v>1</v>
      </c>
      <c r="D15" s="41">
        <v>35</v>
      </c>
      <c r="E15" s="41">
        <v>1</v>
      </c>
      <c r="F15" s="41">
        <v>35</v>
      </c>
      <c r="G15" s="41">
        <v>2</v>
      </c>
      <c r="H15" s="41">
        <v>70</v>
      </c>
      <c r="I15" s="41">
        <v>2</v>
      </c>
      <c r="J15" s="41">
        <v>72</v>
      </c>
      <c r="K15" s="44">
        <v>2</v>
      </c>
      <c r="L15" s="44">
        <v>68</v>
      </c>
      <c r="M15" s="92">
        <f t="shared" si="0"/>
        <v>280</v>
      </c>
    </row>
    <row r="16" spans="1:13" s="46" customFormat="1" ht="63">
      <c r="A16" s="16" t="s">
        <v>10</v>
      </c>
      <c r="B16" s="20" t="s">
        <v>10</v>
      </c>
      <c r="C16" s="40">
        <v>0.5</v>
      </c>
      <c r="D16" s="40">
        <v>17.5</v>
      </c>
      <c r="E16" s="40"/>
      <c r="F16" s="40"/>
      <c r="G16" s="40"/>
      <c r="H16" s="40"/>
      <c r="I16" s="40"/>
      <c r="J16" s="40"/>
      <c r="K16" s="40"/>
      <c r="L16" s="40"/>
      <c r="M16" s="92">
        <f t="shared" si="0"/>
        <v>17.5</v>
      </c>
    </row>
    <row r="17" spans="1:13" ht="15.75" customHeight="1">
      <c r="A17" s="147" t="s">
        <v>34</v>
      </c>
      <c r="B17" s="38" t="s">
        <v>11</v>
      </c>
      <c r="C17" s="41"/>
      <c r="D17" s="41"/>
      <c r="E17" s="41"/>
      <c r="F17" s="41"/>
      <c r="G17" s="41">
        <v>2</v>
      </c>
      <c r="H17" s="41">
        <v>70</v>
      </c>
      <c r="I17" s="41">
        <v>2</v>
      </c>
      <c r="J17" s="41">
        <v>72</v>
      </c>
      <c r="K17" s="44">
        <v>3</v>
      </c>
      <c r="L17" s="44">
        <v>102</v>
      </c>
      <c r="M17" s="92">
        <f t="shared" si="0"/>
        <v>244</v>
      </c>
    </row>
    <row r="18" spans="1:13" ht="15.75">
      <c r="A18" s="147"/>
      <c r="B18" s="38" t="s">
        <v>12</v>
      </c>
      <c r="C18" s="41"/>
      <c r="D18" s="41"/>
      <c r="E18" s="41"/>
      <c r="F18" s="41"/>
      <c r="G18" s="41"/>
      <c r="H18" s="41"/>
      <c r="I18" s="41">
        <v>2</v>
      </c>
      <c r="J18" s="41">
        <v>72</v>
      </c>
      <c r="K18" s="44">
        <v>2</v>
      </c>
      <c r="L18" s="44">
        <v>68</v>
      </c>
      <c r="M18" s="92">
        <f t="shared" si="0"/>
        <v>140</v>
      </c>
    </row>
    <row r="19" spans="1:13" ht="15.75">
      <c r="A19" s="147"/>
      <c r="B19" s="38" t="s">
        <v>13</v>
      </c>
      <c r="C19" s="41">
        <v>1</v>
      </c>
      <c r="D19" s="41">
        <v>35</v>
      </c>
      <c r="E19" s="41">
        <v>1</v>
      </c>
      <c r="F19" s="41">
        <v>35</v>
      </c>
      <c r="G19" s="41">
        <v>1</v>
      </c>
      <c r="H19" s="41">
        <v>35</v>
      </c>
      <c r="I19" s="41">
        <v>2</v>
      </c>
      <c r="J19" s="41">
        <v>72</v>
      </c>
      <c r="K19" s="44">
        <v>2</v>
      </c>
      <c r="L19" s="44">
        <v>68</v>
      </c>
      <c r="M19" s="92">
        <f t="shared" si="0"/>
        <v>245</v>
      </c>
    </row>
    <row r="20" spans="1:13" ht="15.75">
      <c r="A20" s="151" t="s">
        <v>20</v>
      </c>
      <c r="B20" s="38" t="s">
        <v>14</v>
      </c>
      <c r="C20" s="41">
        <v>1</v>
      </c>
      <c r="D20" s="41">
        <v>35</v>
      </c>
      <c r="E20" s="41">
        <v>1</v>
      </c>
      <c r="F20" s="41">
        <v>35</v>
      </c>
      <c r="G20" s="41">
        <v>1</v>
      </c>
      <c r="H20" s="41">
        <v>35</v>
      </c>
      <c r="I20" s="41">
        <v>1</v>
      </c>
      <c r="J20" s="41">
        <v>36</v>
      </c>
      <c r="K20" s="44"/>
      <c r="L20" s="44"/>
      <c r="M20" s="92">
        <f t="shared" si="0"/>
        <v>141</v>
      </c>
    </row>
    <row r="21" spans="1:13" ht="15.75">
      <c r="A21" s="151"/>
      <c r="B21" s="66" t="s">
        <v>27</v>
      </c>
      <c r="C21" s="41">
        <v>2</v>
      </c>
      <c r="D21" s="41">
        <v>70</v>
      </c>
      <c r="E21" s="41">
        <v>2</v>
      </c>
      <c r="F21" s="41">
        <v>70</v>
      </c>
      <c r="G21" s="41">
        <v>2</v>
      </c>
      <c r="H21" s="41">
        <v>70</v>
      </c>
      <c r="I21" s="41">
        <v>1.5</v>
      </c>
      <c r="J21" s="41">
        <v>54</v>
      </c>
      <c r="K21" s="40"/>
      <c r="L21" s="40"/>
      <c r="M21" s="92">
        <f t="shared" si="0"/>
        <v>264</v>
      </c>
    </row>
    <row r="22" spans="1:13" ht="15.75">
      <c r="A22" s="45" t="s">
        <v>15</v>
      </c>
      <c r="B22" s="38" t="s">
        <v>15</v>
      </c>
      <c r="C22" s="41">
        <v>2</v>
      </c>
      <c r="D22" s="41">
        <v>70</v>
      </c>
      <c r="E22" s="41">
        <v>2</v>
      </c>
      <c r="F22" s="41">
        <v>70</v>
      </c>
      <c r="G22" s="41">
        <v>2</v>
      </c>
      <c r="H22" s="41">
        <v>70</v>
      </c>
      <c r="I22" s="41">
        <v>1</v>
      </c>
      <c r="J22" s="41">
        <v>36</v>
      </c>
      <c r="K22" s="40"/>
      <c r="L22" s="40"/>
      <c r="M22" s="92">
        <f t="shared" si="0"/>
        <v>246</v>
      </c>
    </row>
    <row r="23" spans="1:13" ht="48" customHeight="1">
      <c r="A23" s="172" t="s">
        <v>23</v>
      </c>
      <c r="B23" s="38" t="s">
        <v>16</v>
      </c>
      <c r="C23" s="41"/>
      <c r="D23" s="41"/>
      <c r="E23" s="41"/>
      <c r="F23" s="41"/>
      <c r="G23" s="41"/>
      <c r="H23" s="41"/>
      <c r="I23" s="41">
        <v>1</v>
      </c>
      <c r="J23" s="41">
        <v>36</v>
      </c>
      <c r="K23" s="44">
        <v>1</v>
      </c>
      <c r="L23" s="44">
        <v>34</v>
      </c>
      <c r="M23" s="92">
        <f t="shared" si="0"/>
        <v>70</v>
      </c>
    </row>
    <row r="24" spans="1:13" ht="33.75" customHeight="1">
      <c r="A24" s="173"/>
      <c r="B24" s="38" t="s">
        <v>17</v>
      </c>
      <c r="C24" s="41">
        <v>3</v>
      </c>
      <c r="D24" s="41">
        <v>105</v>
      </c>
      <c r="E24" s="41">
        <v>3</v>
      </c>
      <c r="F24" s="41">
        <v>105</v>
      </c>
      <c r="G24" s="41">
        <v>3</v>
      </c>
      <c r="H24" s="41">
        <v>105</v>
      </c>
      <c r="I24" s="41">
        <v>3</v>
      </c>
      <c r="J24" s="41">
        <v>108</v>
      </c>
      <c r="K24" s="44">
        <v>3</v>
      </c>
      <c r="L24" s="44">
        <v>102</v>
      </c>
      <c r="M24" s="92">
        <f t="shared" si="0"/>
        <v>525</v>
      </c>
    </row>
    <row r="25" spans="1:13" ht="15.75">
      <c r="A25" s="167" t="s">
        <v>60</v>
      </c>
      <c r="B25" s="144"/>
      <c r="C25" s="54">
        <f aca="true" t="shared" si="1" ref="C25:L25">SUM(C5:C24)</f>
        <v>28.5</v>
      </c>
      <c r="D25" s="54">
        <f t="shared" si="1"/>
        <v>997.5</v>
      </c>
      <c r="E25" s="54">
        <f t="shared" si="1"/>
        <v>30</v>
      </c>
      <c r="F25" s="54">
        <f t="shared" si="1"/>
        <v>1050</v>
      </c>
      <c r="G25" s="54">
        <f t="shared" si="1"/>
        <v>31</v>
      </c>
      <c r="H25" s="54">
        <f t="shared" si="1"/>
        <v>1085</v>
      </c>
      <c r="I25" s="54">
        <f t="shared" si="1"/>
        <v>33</v>
      </c>
      <c r="J25" s="91">
        <f t="shared" si="1"/>
        <v>1188</v>
      </c>
      <c r="K25" s="91">
        <f t="shared" si="1"/>
        <v>32</v>
      </c>
      <c r="L25" s="91">
        <f t="shared" si="1"/>
        <v>1088</v>
      </c>
      <c r="M25" s="92">
        <f t="shared" si="0"/>
        <v>5408.5</v>
      </c>
    </row>
    <row r="26" spans="1:13" ht="29.25" customHeight="1">
      <c r="A26" s="168" t="s">
        <v>45</v>
      </c>
      <c r="B26" s="146"/>
      <c r="C26" s="54">
        <f aca="true" t="shared" si="2" ref="C26:L26">SUM(C27:C50)</f>
        <v>3.5</v>
      </c>
      <c r="D26" s="54">
        <f t="shared" si="2"/>
        <v>122.5</v>
      </c>
      <c r="E26" s="54">
        <f t="shared" si="2"/>
        <v>3</v>
      </c>
      <c r="F26" s="54">
        <f t="shared" si="2"/>
        <v>105</v>
      </c>
      <c r="G26" s="54">
        <f t="shared" si="2"/>
        <v>4</v>
      </c>
      <c r="H26" s="54">
        <f t="shared" si="2"/>
        <v>140</v>
      </c>
      <c r="I26" s="54">
        <f t="shared" si="2"/>
        <v>3</v>
      </c>
      <c r="J26" s="54">
        <f t="shared" si="2"/>
        <v>108</v>
      </c>
      <c r="K26" s="54">
        <f t="shared" si="2"/>
        <v>4</v>
      </c>
      <c r="L26" s="54">
        <f t="shared" si="2"/>
        <v>136</v>
      </c>
      <c r="M26" s="92">
        <f t="shared" si="0"/>
        <v>611.5</v>
      </c>
    </row>
    <row r="27" spans="1:13" ht="15.75">
      <c r="A27" s="151" t="s">
        <v>20</v>
      </c>
      <c r="B27" s="38" t="s">
        <v>21</v>
      </c>
      <c r="C27" s="41">
        <v>1.5</v>
      </c>
      <c r="D27" s="41">
        <v>52.5</v>
      </c>
      <c r="E27" s="41">
        <v>1.5</v>
      </c>
      <c r="F27" s="41">
        <v>52.5</v>
      </c>
      <c r="G27" s="41">
        <v>2</v>
      </c>
      <c r="H27" s="41">
        <v>70</v>
      </c>
      <c r="I27" s="40"/>
      <c r="J27" s="40"/>
      <c r="K27" s="40"/>
      <c r="L27" s="40"/>
      <c r="M27" s="92">
        <f t="shared" si="0"/>
        <v>175</v>
      </c>
    </row>
    <row r="28" spans="1:13" ht="15.75">
      <c r="A28" s="151"/>
      <c r="B28" s="38" t="s">
        <v>22</v>
      </c>
      <c r="C28" s="41"/>
      <c r="D28" s="41"/>
      <c r="E28" s="41"/>
      <c r="F28" s="41"/>
      <c r="G28" s="41"/>
      <c r="H28" s="41"/>
      <c r="I28" s="40">
        <v>0.5</v>
      </c>
      <c r="J28" s="40">
        <v>18</v>
      </c>
      <c r="K28" s="40"/>
      <c r="L28" s="40"/>
      <c r="M28" s="92">
        <f t="shared" si="0"/>
        <v>18</v>
      </c>
    </row>
    <row r="29" spans="1:13" ht="15.75">
      <c r="A29" s="151"/>
      <c r="B29" s="38" t="s">
        <v>20</v>
      </c>
      <c r="C29" s="41"/>
      <c r="D29" s="41"/>
      <c r="E29" s="41"/>
      <c r="F29" s="41"/>
      <c r="G29" s="41"/>
      <c r="H29" s="41"/>
      <c r="I29" s="40"/>
      <c r="J29" s="40"/>
      <c r="K29" s="40">
        <v>1.5</v>
      </c>
      <c r="L29" s="40">
        <v>51</v>
      </c>
      <c r="M29" s="92">
        <f t="shared" si="0"/>
        <v>51</v>
      </c>
    </row>
    <row r="30" spans="1:13" ht="15.75">
      <c r="A30" s="174" t="s">
        <v>62</v>
      </c>
      <c r="B30" s="175"/>
      <c r="C30" s="41"/>
      <c r="D30" s="41"/>
      <c r="E30" s="41"/>
      <c r="F30" s="41"/>
      <c r="G30" s="41"/>
      <c r="H30" s="41"/>
      <c r="I30" s="40"/>
      <c r="J30" s="40"/>
      <c r="K30" s="40"/>
      <c r="L30" s="40"/>
      <c r="M30" s="92"/>
    </row>
    <row r="31" spans="1:13" ht="15.75">
      <c r="A31" s="176" t="s">
        <v>97</v>
      </c>
      <c r="B31" s="177"/>
      <c r="C31" s="41"/>
      <c r="D31" s="41"/>
      <c r="E31" s="41"/>
      <c r="F31" s="41"/>
      <c r="G31" s="59">
        <v>0.25</v>
      </c>
      <c r="H31" s="59">
        <v>8.75</v>
      </c>
      <c r="I31" s="40"/>
      <c r="J31" s="40"/>
      <c r="K31" s="40"/>
      <c r="L31" s="40"/>
      <c r="M31" s="92">
        <f t="shared" si="0"/>
        <v>8.75</v>
      </c>
    </row>
    <row r="32" spans="1:13" ht="15.75" customHeight="1">
      <c r="A32" s="169" t="s">
        <v>120</v>
      </c>
      <c r="B32" s="169"/>
      <c r="C32" s="41"/>
      <c r="D32" s="41"/>
      <c r="E32" s="41"/>
      <c r="F32" s="41"/>
      <c r="G32" s="59">
        <v>0.25</v>
      </c>
      <c r="H32" s="59">
        <v>8.75</v>
      </c>
      <c r="I32" s="40"/>
      <c r="J32" s="40"/>
      <c r="K32" s="40"/>
      <c r="L32" s="40"/>
      <c r="M32" s="92"/>
    </row>
    <row r="33" spans="1:13" ht="15.75" customHeight="1">
      <c r="A33" s="169" t="s">
        <v>7</v>
      </c>
      <c r="B33" s="169"/>
      <c r="C33" s="41">
        <v>1</v>
      </c>
      <c r="D33" s="41">
        <v>35</v>
      </c>
      <c r="E33" s="41">
        <v>1</v>
      </c>
      <c r="F33" s="41">
        <v>35</v>
      </c>
      <c r="G33" s="41"/>
      <c r="H33" s="41"/>
      <c r="I33" s="40"/>
      <c r="J33" s="40"/>
      <c r="K33" s="40"/>
      <c r="L33" s="40"/>
      <c r="M33" s="92">
        <f t="shared" si="0"/>
        <v>70</v>
      </c>
    </row>
    <row r="34" spans="1:13" ht="15.75">
      <c r="A34" s="169" t="s">
        <v>94</v>
      </c>
      <c r="B34" s="169"/>
      <c r="C34" s="41"/>
      <c r="D34" s="41"/>
      <c r="E34" s="41"/>
      <c r="F34" s="41"/>
      <c r="G34" s="40">
        <v>0.25</v>
      </c>
      <c r="H34" s="40">
        <v>8.75</v>
      </c>
      <c r="I34" s="40"/>
      <c r="J34" s="40"/>
      <c r="K34" s="40"/>
      <c r="L34" s="40"/>
      <c r="M34" s="92">
        <f t="shared" si="0"/>
        <v>8.75</v>
      </c>
    </row>
    <row r="35" spans="1:13" ht="17.25" customHeight="1">
      <c r="A35" s="169" t="s">
        <v>95</v>
      </c>
      <c r="B35" s="169"/>
      <c r="C35" s="41">
        <v>0.25</v>
      </c>
      <c r="D35" s="41">
        <v>8.75</v>
      </c>
      <c r="E35" s="41"/>
      <c r="F35" s="41"/>
      <c r="G35" s="40"/>
      <c r="H35" s="40"/>
      <c r="I35" s="40"/>
      <c r="J35" s="40"/>
      <c r="K35" s="40"/>
      <c r="L35" s="40"/>
      <c r="M35" s="92">
        <f t="shared" si="0"/>
        <v>8.75</v>
      </c>
    </row>
    <row r="36" spans="1:13" ht="15.75">
      <c r="A36" s="169" t="s">
        <v>96</v>
      </c>
      <c r="B36" s="169"/>
      <c r="C36" s="41"/>
      <c r="D36" s="41"/>
      <c r="E36" s="41"/>
      <c r="F36" s="41"/>
      <c r="G36" s="40">
        <v>0.25</v>
      </c>
      <c r="H36" s="40">
        <v>8.75</v>
      </c>
      <c r="I36" s="40"/>
      <c r="J36" s="40"/>
      <c r="K36" s="40"/>
      <c r="L36" s="40"/>
      <c r="M36" s="92">
        <f t="shared" si="0"/>
        <v>8.75</v>
      </c>
    </row>
    <row r="37" spans="1:13" ht="15.75">
      <c r="A37" s="169" t="s">
        <v>87</v>
      </c>
      <c r="B37" s="169"/>
      <c r="C37" s="41"/>
      <c r="D37" s="41"/>
      <c r="E37" s="41"/>
      <c r="F37" s="41"/>
      <c r="G37" s="41"/>
      <c r="H37" s="41"/>
      <c r="I37" s="40"/>
      <c r="J37" s="40"/>
      <c r="K37" s="40">
        <v>0.5</v>
      </c>
      <c r="L37" s="40">
        <v>17</v>
      </c>
      <c r="M37" s="92">
        <f t="shared" si="0"/>
        <v>17</v>
      </c>
    </row>
    <row r="38" spans="1:13" ht="30.75" customHeight="1">
      <c r="A38" s="169" t="s">
        <v>119</v>
      </c>
      <c r="B38" s="169"/>
      <c r="C38" s="41"/>
      <c r="D38" s="41"/>
      <c r="E38" s="41"/>
      <c r="F38" s="41"/>
      <c r="G38" s="41"/>
      <c r="H38" s="41"/>
      <c r="I38" s="40">
        <v>1</v>
      </c>
      <c r="J38" s="40">
        <v>36</v>
      </c>
      <c r="K38" s="40">
        <v>0.5</v>
      </c>
      <c r="L38" s="40">
        <v>17</v>
      </c>
      <c r="M38" s="92">
        <f t="shared" si="0"/>
        <v>53</v>
      </c>
    </row>
    <row r="39" spans="1:13" ht="15.75">
      <c r="A39" s="169" t="s">
        <v>1</v>
      </c>
      <c r="B39" s="169"/>
      <c r="C39" s="41"/>
      <c r="D39" s="41"/>
      <c r="E39" s="41"/>
      <c r="F39" s="41"/>
      <c r="G39" s="41">
        <v>0.25</v>
      </c>
      <c r="H39" s="41">
        <v>8.75</v>
      </c>
      <c r="I39" s="40">
        <v>1</v>
      </c>
      <c r="J39" s="40">
        <v>36</v>
      </c>
      <c r="K39" s="59"/>
      <c r="L39" s="59"/>
      <c r="M39" s="92">
        <f t="shared" si="0"/>
        <v>44.75</v>
      </c>
    </row>
    <row r="40" spans="1:13" ht="15.75" customHeight="1">
      <c r="A40" s="154" t="s">
        <v>112</v>
      </c>
      <c r="B40" s="154"/>
      <c r="C40" s="41"/>
      <c r="D40" s="41"/>
      <c r="E40" s="41"/>
      <c r="F40" s="41"/>
      <c r="G40" s="41"/>
      <c r="H40" s="41"/>
      <c r="I40" s="40"/>
      <c r="J40" s="40"/>
      <c r="K40" s="131">
        <v>1.5</v>
      </c>
      <c r="L40" s="131">
        <v>51</v>
      </c>
      <c r="M40" s="134">
        <v>51</v>
      </c>
    </row>
    <row r="41" spans="1:13" ht="15.75" customHeight="1">
      <c r="A41" s="154" t="s">
        <v>113</v>
      </c>
      <c r="B41" s="154"/>
      <c r="C41" s="41"/>
      <c r="D41" s="41"/>
      <c r="E41" s="41"/>
      <c r="F41" s="41"/>
      <c r="G41" s="41"/>
      <c r="H41" s="41"/>
      <c r="I41" s="40"/>
      <c r="J41" s="40"/>
      <c r="K41" s="132"/>
      <c r="L41" s="132"/>
      <c r="M41" s="135"/>
    </row>
    <row r="42" spans="1:13" ht="15.75" customHeight="1">
      <c r="A42" s="157" t="s">
        <v>114</v>
      </c>
      <c r="B42" s="158"/>
      <c r="C42" s="41"/>
      <c r="D42" s="41"/>
      <c r="E42" s="41"/>
      <c r="F42" s="41"/>
      <c r="G42" s="41"/>
      <c r="H42" s="41"/>
      <c r="I42" s="40"/>
      <c r="J42" s="40"/>
      <c r="K42" s="132"/>
      <c r="L42" s="132"/>
      <c r="M42" s="135"/>
    </row>
    <row r="43" spans="1:13" ht="15.75" customHeight="1">
      <c r="A43" s="159" t="s">
        <v>115</v>
      </c>
      <c r="B43" s="159"/>
      <c r="C43" s="41"/>
      <c r="D43" s="41"/>
      <c r="E43" s="41"/>
      <c r="F43" s="41"/>
      <c r="G43" s="41"/>
      <c r="H43" s="41"/>
      <c r="I43" s="40"/>
      <c r="J43" s="40"/>
      <c r="K43" s="132"/>
      <c r="L43" s="132"/>
      <c r="M43" s="135"/>
    </row>
    <row r="44" spans="1:13" ht="15.75" customHeight="1">
      <c r="A44" s="154" t="s">
        <v>116</v>
      </c>
      <c r="B44" s="154"/>
      <c r="C44" s="41"/>
      <c r="D44" s="41"/>
      <c r="E44" s="41"/>
      <c r="F44" s="41"/>
      <c r="G44" s="41"/>
      <c r="H44" s="41"/>
      <c r="I44" s="40"/>
      <c r="J44" s="40"/>
      <c r="K44" s="132"/>
      <c r="L44" s="132"/>
      <c r="M44" s="135"/>
    </row>
    <row r="45" spans="1:13" ht="15.75" customHeight="1">
      <c r="A45" s="154" t="s">
        <v>117</v>
      </c>
      <c r="B45" s="154"/>
      <c r="C45" s="41"/>
      <c r="D45" s="41"/>
      <c r="E45" s="41"/>
      <c r="F45" s="41"/>
      <c r="G45" s="41"/>
      <c r="H45" s="41"/>
      <c r="I45" s="40"/>
      <c r="J45" s="40"/>
      <c r="K45" s="132"/>
      <c r="L45" s="132"/>
      <c r="M45" s="135"/>
    </row>
    <row r="46" spans="1:13" ht="15.75" customHeight="1">
      <c r="A46" s="127" t="s">
        <v>92</v>
      </c>
      <c r="B46" s="128"/>
      <c r="C46" s="41"/>
      <c r="D46" s="41"/>
      <c r="E46" s="41"/>
      <c r="F46" s="41"/>
      <c r="G46" s="41"/>
      <c r="H46" s="41"/>
      <c r="I46" s="40"/>
      <c r="J46" s="40"/>
      <c r="K46" s="132"/>
      <c r="L46" s="132"/>
      <c r="M46" s="135"/>
    </row>
    <row r="47" spans="1:13" ht="15.75" customHeight="1">
      <c r="A47" s="159" t="s">
        <v>118</v>
      </c>
      <c r="B47" s="159"/>
      <c r="C47" s="41"/>
      <c r="D47" s="41"/>
      <c r="E47" s="41"/>
      <c r="F47" s="41"/>
      <c r="G47" s="41"/>
      <c r="H47" s="41"/>
      <c r="I47" s="40"/>
      <c r="J47" s="40"/>
      <c r="K47" s="132"/>
      <c r="L47" s="132"/>
      <c r="M47" s="135"/>
    </row>
    <row r="48" spans="1:13" ht="15.75" customHeight="1">
      <c r="A48" s="161" t="s">
        <v>91</v>
      </c>
      <c r="B48" s="162"/>
      <c r="C48" s="41"/>
      <c r="D48" s="41"/>
      <c r="E48" s="41"/>
      <c r="F48" s="41"/>
      <c r="G48" s="41"/>
      <c r="H48" s="41"/>
      <c r="I48" s="40"/>
      <c r="J48" s="40"/>
      <c r="K48" s="132"/>
      <c r="L48" s="132"/>
      <c r="M48" s="135"/>
    </row>
    <row r="49" spans="1:13" ht="15.75" customHeight="1">
      <c r="A49" s="125" t="s">
        <v>93</v>
      </c>
      <c r="B49" s="126"/>
      <c r="C49" s="41"/>
      <c r="D49" s="41"/>
      <c r="E49" s="41"/>
      <c r="F49" s="41"/>
      <c r="G49" s="41"/>
      <c r="H49" s="41"/>
      <c r="I49" s="40"/>
      <c r="J49" s="40"/>
      <c r="K49" s="133"/>
      <c r="L49" s="133"/>
      <c r="M49" s="136"/>
    </row>
    <row r="50" spans="1:13" ht="15.75">
      <c r="A50" s="169" t="s">
        <v>127</v>
      </c>
      <c r="B50" s="169"/>
      <c r="C50" s="41">
        <v>0.75</v>
      </c>
      <c r="D50" s="41">
        <v>26.25</v>
      </c>
      <c r="E50" s="41">
        <v>0.5</v>
      </c>
      <c r="F50" s="41">
        <v>17.5</v>
      </c>
      <c r="G50" s="41">
        <v>0.75</v>
      </c>
      <c r="H50" s="41">
        <v>26.25</v>
      </c>
      <c r="I50" s="40">
        <v>0.5</v>
      </c>
      <c r="J50" s="40">
        <v>18</v>
      </c>
      <c r="K50" s="40"/>
      <c r="L50" s="40"/>
      <c r="M50" s="92">
        <f t="shared" si="0"/>
        <v>88</v>
      </c>
    </row>
    <row r="51" spans="1:13" ht="30.75" customHeight="1" thickBot="1">
      <c r="A51" s="166" t="s">
        <v>64</v>
      </c>
      <c r="B51" s="142"/>
      <c r="C51" s="95">
        <f>SUM(C25:C26)</f>
        <v>32</v>
      </c>
      <c r="D51" s="95">
        <f aca="true" t="shared" si="3" ref="D51:L51">SUM(D25:D26)</f>
        <v>1120</v>
      </c>
      <c r="E51" s="95">
        <f t="shared" si="3"/>
        <v>33</v>
      </c>
      <c r="F51" s="95">
        <f t="shared" si="3"/>
        <v>1155</v>
      </c>
      <c r="G51" s="95">
        <f t="shared" si="3"/>
        <v>35</v>
      </c>
      <c r="H51" s="95">
        <f t="shared" si="3"/>
        <v>1225</v>
      </c>
      <c r="I51" s="95">
        <f t="shared" si="3"/>
        <v>36</v>
      </c>
      <c r="J51" s="95">
        <f t="shared" si="3"/>
        <v>1296</v>
      </c>
      <c r="K51" s="95">
        <f t="shared" si="3"/>
        <v>36</v>
      </c>
      <c r="L51" s="95">
        <f t="shared" si="3"/>
        <v>1224</v>
      </c>
      <c r="M51" s="96">
        <f t="shared" si="0"/>
        <v>6020</v>
      </c>
    </row>
    <row r="52" spans="2:12" s="55" customFormat="1" ht="15" customHeight="1">
      <c r="B52" s="56"/>
      <c r="K52" s="57"/>
      <c r="L52" s="57"/>
    </row>
    <row r="53" spans="2:12" s="55" customFormat="1" ht="15" customHeight="1">
      <c r="B53" s="56"/>
      <c r="K53" s="57"/>
      <c r="L53" s="57"/>
    </row>
    <row r="54" spans="2:12" s="55" customFormat="1" ht="15" customHeight="1">
      <c r="B54" s="56"/>
      <c r="K54" s="57"/>
      <c r="L54" s="57"/>
    </row>
    <row r="55" spans="2:12" s="55" customFormat="1" ht="15" customHeight="1">
      <c r="B55" s="56"/>
      <c r="K55" s="57"/>
      <c r="L55" s="57"/>
    </row>
    <row r="56" spans="2:12" s="55" customFormat="1" ht="15" customHeight="1">
      <c r="B56" s="56"/>
      <c r="K56" s="57"/>
      <c r="L56" s="57"/>
    </row>
    <row r="57" spans="2:12" s="55" customFormat="1" ht="15" customHeight="1">
      <c r="B57" s="56"/>
      <c r="K57" s="57"/>
      <c r="L57" s="57"/>
    </row>
    <row r="58" spans="2:12" s="55" customFormat="1" ht="15" customHeight="1">
      <c r="B58" s="56"/>
      <c r="K58" s="57"/>
      <c r="L58" s="57"/>
    </row>
    <row r="59" spans="2:12" s="55" customFormat="1" ht="15.75">
      <c r="B59" s="56"/>
      <c r="K59" s="57"/>
      <c r="L59" s="57"/>
    </row>
    <row r="60" spans="2:12" s="55" customFormat="1" ht="15.75">
      <c r="B60" s="56"/>
      <c r="K60" s="57"/>
      <c r="L60" s="57"/>
    </row>
  </sheetData>
  <sheetProtection/>
  <mergeCells count="44">
    <mergeCell ref="A46:B46"/>
    <mergeCell ref="A34:B34"/>
    <mergeCell ref="A35:B35"/>
    <mergeCell ref="A36:B36"/>
    <mergeCell ref="A50:B50"/>
    <mergeCell ref="A30:B30"/>
    <mergeCell ref="A38:B38"/>
    <mergeCell ref="A39:B39"/>
    <mergeCell ref="A40:B40"/>
    <mergeCell ref="A41:B41"/>
    <mergeCell ref="A42:B42"/>
    <mergeCell ref="A31:B31"/>
    <mergeCell ref="A33:B33"/>
    <mergeCell ref="A44:B44"/>
    <mergeCell ref="A17:A19"/>
    <mergeCell ref="A1:M1"/>
    <mergeCell ref="A5:A6"/>
    <mergeCell ref="A7:A8"/>
    <mergeCell ref="A9:A12"/>
    <mergeCell ref="A13:A15"/>
    <mergeCell ref="E2:F2"/>
    <mergeCell ref="A2:A3"/>
    <mergeCell ref="G2:H2"/>
    <mergeCell ref="K2:L2"/>
    <mergeCell ref="I2:J2"/>
    <mergeCell ref="M2:M3"/>
    <mergeCell ref="A51:B51"/>
    <mergeCell ref="A25:B25"/>
    <mergeCell ref="A26:B26"/>
    <mergeCell ref="A32:B32"/>
    <mergeCell ref="C2:D2"/>
    <mergeCell ref="A4:B4"/>
    <mergeCell ref="A20:A21"/>
    <mergeCell ref="A23:A24"/>
    <mergeCell ref="K40:K49"/>
    <mergeCell ref="L40:L49"/>
    <mergeCell ref="M40:M49"/>
    <mergeCell ref="A27:A29"/>
    <mergeCell ref="A47:B47"/>
    <mergeCell ref="A48:B48"/>
    <mergeCell ref="A49:B49"/>
    <mergeCell ref="A43:B43"/>
    <mergeCell ref="A37:B37"/>
    <mergeCell ref="A45:B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3.57421875" style="0" customWidth="1"/>
    <col min="2" max="2" width="45.57421875" style="0" customWidth="1"/>
  </cols>
  <sheetData>
    <row r="1" spans="1:7" ht="37.5" customHeight="1" thickBot="1">
      <c r="A1" s="190" t="s">
        <v>142</v>
      </c>
      <c r="B1" s="190"/>
      <c r="C1" s="190"/>
      <c r="D1" s="190"/>
      <c r="E1" s="190"/>
      <c r="F1" s="190"/>
      <c r="G1" s="82"/>
    </row>
    <row r="2" spans="1:6" ht="32.25" customHeight="1" thickBot="1">
      <c r="A2" s="181" t="s">
        <v>68</v>
      </c>
      <c r="B2" s="186" t="s">
        <v>25</v>
      </c>
      <c r="C2" s="188" t="s">
        <v>0</v>
      </c>
      <c r="D2" s="189"/>
      <c r="E2" s="188" t="s">
        <v>31</v>
      </c>
      <c r="F2" s="189"/>
    </row>
    <row r="3" spans="1:6" ht="15.75" thickBot="1">
      <c r="A3" s="182"/>
      <c r="B3" s="187"/>
      <c r="C3" s="70" t="s">
        <v>70</v>
      </c>
      <c r="D3" s="70" t="s">
        <v>71</v>
      </c>
      <c r="E3" s="70" t="s">
        <v>70</v>
      </c>
      <c r="F3" s="70" t="s">
        <v>71</v>
      </c>
    </row>
    <row r="4" spans="1:6" ht="15.75" thickBot="1">
      <c r="A4" s="182"/>
      <c r="B4" s="178" t="s">
        <v>102</v>
      </c>
      <c r="C4" s="179"/>
      <c r="D4" s="179"/>
      <c r="E4" s="179"/>
      <c r="F4" s="180"/>
    </row>
    <row r="5" spans="1:6" ht="15.75" thickBot="1">
      <c r="A5" s="182"/>
      <c r="B5" s="178" t="s">
        <v>103</v>
      </c>
      <c r="C5" s="184"/>
      <c r="D5" s="184"/>
      <c r="E5" s="184"/>
      <c r="F5" s="185"/>
    </row>
    <row r="6" spans="1:6" ht="15.75" customHeight="1" thickBot="1">
      <c r="A6" s="182"/>
      <c r="B6" s="68" t="s">
        <v>1</v>
      </c>
      <c r="C6" s="70">
        <v>2</v>
      </c>
      <c r="D6" s="70">
        <v>2</v>
      </c>
      <c r="E6" s="70">
        <v>72</v>
      </c>
      <c r="F6" s="70">
        <v>68</v>
      </c>
    </row>
    <row r="7" spans="1:6" ht="15.75" customHeight="1" thickBot="1">
      <c r="A7" s="182"/>
      <c r="B7" s="68" t="s">
        <v>2</v>
      </c>
      <c r="C7" s="70">
        <v>3</v>
      </c>
      <c r="D7" s="70">
        <v>3</v>
      </c>
      <c r="E7" s="70">
        <v>108</v>
      </c>
      <c r="F7" s="70">
        <v>102</v>
      </c>
    </row>
    <row r="8" spans="1:6" ht="15.75" customHeight="1" thickBot="1">
      <c r="A8" s="182"/>
      <c r="B8" s="68" t="s">
        <v>3</v>
      </c>
      <c r="C8" s="70">
        <v>3</v>
      </c>
      <c r="D8" s="70">
        <v>3</v>
      </c>
      <c r="E8" s="70">
        <v>108</v>
      </c>
      <c r="F8" s="70">
        <v>102</v>
      </c>
    </row>
    <row r="9" spans="1:6" ht="15.75" customHeight="1" thickBot="1">
      <c r="A9" s="182"/>
      <c r="B9" s="68" t="s">
        <v>4</v>
      </c>
      <c r="C9" s="70">
        <v>5</v>
      </c>
      <c r="D9" s="70">
        <v>5</v>
      </c>
      <c r="E9" s="70">
        <v>180</v>
      </c>
      <c r="F9" s="70">
        <v>170</v>
      </c>
    </row>
    <row r="10" spans="1:6" ht="15.75" customHeight="1" thickBot="1">
      <c r="A10" s="182"/>
      <c r="B10" s="68" t="s">
        <v>8</v>
      </c>
      <c r="C10" s="70">
        <v>1</v>
      </c>
      <c r="D10" s="70">
        <v>1</v>
      </c>
      <c r="E10" s="70">
        <v>36</v>
      </c>
      <c r="F10" s="70">
        <v>34</v>
      </c>
    </row>
    <row r="11" spans="1:6" ht="15.75" thickBot="1">
      <c r="A11" s="182"/>
      <c r="B11" s="68" t="s">
        <v>9</v>
      </c>
      <c r="C11" s="70">
        <v>1</v>
      </c>
      <c r="D11" s="70">
        <v>1</v>
      </c>
      <c r="E11" s="70">
        <v>36</v>
      </c>
      <c r="F11" s="70">
        <v>34</v>
      </c>
    </row>
    <row r="12" spans="1:6" ht="15.75" customHeight="1" thickBot="1">
      <c r="A12" s="182"/>
      <c r="B12" s="68" t="s">
        <v>11</v>
      </c>
      <c r="C12" s="70">
        <v>2</v>
      </c>
      <c r="D12" s="70">
        <v>2</v>
      </c>
      <c r="E12" s="70">
        <v>72</v>
      </c>
      <c r="F12" s="70">
        <v>68</v>
      </c>
    </row>
    <row r="13" spans="1:6" ht="15.75" customHeight="1" thickBot="1">
      <c r="A13" s="182"/>
      <c r="B13" s="68" t="s">
        <v>121</v>
      </c>
      <c r="C13" s="70">
        <v>0.5</v>
      </c>
      <c r="D13" s="70">
        <v>0.5</v>
      </c>
      <c r="E13" s="70">
        <v>18</v>
      </c>
      <c r="F13" s="70">
        <v>17</v>
      </c>
    </row>
    <row r="14" spans="1:6" ht="15.75" customHeight="1" thickBot="1">
      <c r="A14" s="182"/>
      <c r="B14" s="68" t="s">
        <v>12</v>
      </c>
      <c r="C14" s="70">
        <v>1</v>
      </c>
      <c r="D14" s="70">
        <v>1</v>
      </c>
      <c r="E14" s="70">
        <v>36</v>
      </c>
      <c r="F14" s="70">
        <v>34</v>
      </c>
    </row>
    <row r="15" spans="1:6" ht="15.75" customHeight="1" thickBot="1">
      <c r="A15" s="182"/>
      <c r="B15" s="68" t="s">
        <v>13</v>
      </c>
      <c r="C15" s="70">
        <v>1</v>
      </c>
      <c r="D15" s="70">
        <v>1</v>
      </c>
      <c r="E15" s="70">
        <v>36</v>
      </c>
      <c r="F15" s="70">
        <v>34</v>
      </c>
    </row>
    <row r="16" spans="1:6" ht="15.75" customHeight="1" thickBot="1">
      <c r="A16" s="182"/>
      <c r="B16" s="68" t="s">
        <v>76</v>
      </c>
      <c r="C16" s="70">
        <v>0.5</v>
      </c>
      <c r="D16" s="70">
        <v>0.5</v>
      </c>
      <c r="E16" s="70">
        <v>18</v>
      </c>
      <c r="F16" s="70">
        <v>17</v>
      </c>
    </row>
    <row r="17" spans="1:6" ht="15.75" customHeight="1" thickBot="1">
      <c r="A17" s="182"/>
      <c r="B17" s="68" t="s">
        <v>75</v>
      </c>
      <c r="C17" s="70">
        <v>0.5</v>
      </c>
      <c r="D17" s="70">
        <v>0.5</v>
      </c>
      <c r="E17" s="70">
        <v>18</v>
      </c>
      <c r="F17" s="70">
        <v>17</v>
      </c>
    </row>
    <row r="18" spans="1:6" ht="15.75" customHeight="1" thickBot="1">
      <c r="A18" s="182"/>
      <c r="B18" s="68" t="s">
        <v>79</v>
      </c>
      <c r="C18" s="70">
        <v>1</v>
      </c>
      <c r="D18" s="70">
        <v>1</v>
      </c>
      <c r="E18" s="70">
        <v>36</v>
      </c>
      <c r="F18" s="70">
        <v>34</v>
      </c>
    </row>
    <row r="19" spans="1:6" ht="15.75" customHeight="1" thickBot="1">
      <c r="A19" s="182"/>
      <c r="B19" s="68" t="s">
        <v>17</v>
      </c>
      <c r="C19" s="70">
        <v>3</v>
      </c>
      <c r="D19" s="70">
        <v>3</v>
      </c>
      <c r="E19" s="70">
        <v>108</v>
      </c>
      <c r="F19" s="70">
        <v>102</v>
      </c>
    </row>
    <row r="20" spans="1:6" ht="15.75" customHeight="1" thickBot="1">
      <c r="A20" s="182"/>
      <c r="B20" s="68" t="s">
        <v>77</v>
      </c>
      <c r="C20" s="70">
        <v>1</v>
      </c>
      <c r="D20" s="70">
        <v>1</v>
      </c>
      <c r="E20" s="70">
        <v>36</v>
      </c>
      <c r="F20" s="70">
        <v>34</v>
      </c>
    </row>
    <row r="21" spans="1:6" ht="15.75" thickBot="1">
      <c r="A21" s="182"/>
      <c r="B21" s="178" t="s">
        <v>104</v>
      </c>
      <c r="C21" s="184"/>
      <c r="D21" s="184"/>
      <c r="E21" s="184"/>
      <c r="F21" s="185"/>
    </row>
    <row r="22" spans="1:9" ht="16.5" thickBot="1">
      <c r="A22" s="183"/>
      <c r="B22" s="68" t="s">
        <v>73</v>
      </c>
      <c r="C22" s="70">
        <v>4</v>
      </c>
      <c r="D22" s="70">
        <v>4</v>
      </c>
      <c r="E22" s="70">
        <v>144</v>
      </c>
      <c r="F22" s="70">
        <v>136</v>
      </c>
      <c r="H22" s="37"/>
      <c r="I22" s="37"/>
    </row>
    <row r="23" spans="1:6" ht="18.75" customHeight="1" thickBot="1">
      <c r="A23" s="181" t="s">
        <v>85</v>
      </c>
      <c r="B23" s="178" t="s">
        <v>105</v>
      </c>
      <c r="C23" s="184"/>
      <c r="D23" s="184"/>
      <c r="E23" s="184"/>
      <c r="F23" s="185"/>
    </row>
    <row r="24" spans="1:6" ht="15.75" customHeight="1" thickBot="1">
      <c r="A24" s="182"/>
      <c r="B24" s="68" t="s">
        <v>130</v>
      </c>
      <c r="C24" s="70">
        <v>2</v>
      </c>
      <c r="D24" s="70">
        <v>2</v>
      </c>
      <c r="E24" s="70">
        <v>72</v>
      </c>
      <c r="F24" s="70">
        <v>68</v>
      </c>
    </row>
    <row r="25" spans="1:6" ht="15.75" customHeight="1" thickBot="1">
      <c r="A25" s="182"/>
      <c r="B25" s="68" t="s">
        <v>3</v>
      </c>
      <c r="C25" s="70">
        <v>3</v>
      </c>
      <c r="D25" s="70">
        <v>3</v>
      </c>
      <c r="E25" s="70">
        <v>108</v>
      </c>
      <c r="F25" s="70">
        <v>102</v>
      </c>
    </row>
    <row r="26" spans="1:6" ht="16.5" customHeight="1" thickBot="1">
      <c r="A26" s="182"/>
      <c r="B26" s="178" t="s">
        <v>80</v>
      </c>
      <c r="C26" s="179"/>
      <c r="D26" s="179"/>
      <c r="E26" s="179"/>
      <c r="F26" s="180"/>
    </row>
    <row r="27" spans="1:6" ht="15.75" thickBot="1">
      <c r="A27" s="182"/>
      <c r="B27" s="68" t="s">
        <v>81</v>
      </c>
      <c r="C27" s="70">
        <v>0.5</v>
      </c>
      <c r="D27" s="70">
        <v>0.5</v>
      </c>
      <c r="E27" s="70">
        <v>18</v>
      </c>
      <c r="F27" s="70">
        <v>17</v>
      </c>
    </row>
    <row r="28" spans="1:6" ht="31.5" customHeight="1" thickBot="1">
      <c r="A28" s="182"/>
      <c r="B28" s="68" t="s">
        <v>106</v>
      </c>
      <c r="C28" s="70">
        <v>0.5</v>
      </c>
      <c r="D28" s="70">
        <v>0.5</v>
      </c>
      <c r="E28" s="70">
        <v>18</v>
      </c>
      <c r="F28" s="70">
        <v>17</v>
      </c>
    </row>
    <row r="29" spans="1:6" ht="15.75" thickBot="1">
      <c r="A29" s="182"/>
      <c r="B29" s="71" t="s">
        <v>83</v>
      </c>
      <c r="C29" s="72">
        <v>0.5</v>
      </c>
      <c r="D29" s="72">
        <v>0.5</v>
      </c>
      <c r="E29" s="72">
        <v>18</v>
      </c>
      <c r="F29" s="72">
        <v>17</v>
      </c>
    </row>
    <row r="30" spans="1:6" ht="30.75" customHeight="1" thickBot="1">
      <c r="A30" s="182"/>
      <c r="B30" s="69" t="s">
        <v>110</v>
      </c>
      <c r="C30" s="73">
        <f>SUM(C6+C7+C8+C9+C10+C11+C12+C13+C14+C15+C16+C17+C18+C19+C20+C22+C25+C27+C28+C29)</f>
        <v>34</v>
      </c>
      <c r="D30" s="73">
        <f>SUM(D6+D7+D8+D9+D10+D11+D12+D13+D14+D15+D16+D17+D18+D19+D20+D22+D25+D27+D28+D29)</f>
        <v>34</v>
      </c>
      <c r="E30" s="73">
        <f>SUM(E6+E7+E8+E9+E10+E11+E12+E13+E14+E15+E16+E17+E18+E19+E20+E22+E25+E27+E28+E29)</f>
        <v>1224</v>
      </c>
      <c r="F30" s="73">
        <f>SUM(F6+F7+F8+F9+F10+F11+F12+F13+F14+F15+F16+F17+F18+F19+F20+F22+F25+F27+F28+F29)</f>
        <v>1156</v>
      </c>
    </row>
    <row r="31" spans="1:6" ht="17.25" customHeight="1" thickBot="1">
      <c r="A31" s="182"/>
      <c r="B31" s="178" t="s">
        <v>84</v>
      </c>
      <c r="C31" s="179"/>
      <c r="D31" s="179"/>
      <c r="E31" s="179"/>
      <c r="F31" s="180"/>
    </row>
    <row r="32" spans="1:6" ht="15.75" thickBot="1">
      <c r="A32" s="182"/>
      <c r="B32" s="67" t="s">
        <v>86</v>
      </c>
      <c r="C32" s="74">
        <f>SUM(C33:C38)</f>
        <v>3</v>
      </c>
      <c r="D32" s="74">
        <f>SUM(D33:D38)</f>
        <v>3</v>
      </c>
      <c r="E32" s="74">
        <f>SUM(E33:E38)</f>
        <v>108</v>
      </c>
      <c r="F32" s="74">
        <f>SUM(F33:F38)</f>
        <v>102</v>
      </c>
    </row>
    <row r="33" spans="1:6" ht="15.75" thickBot="1">
      <c r="A33" s="182"/>
      <c r="B33" s="68" t="s">
        <v>78</v>
      </c>
      <c r="C33" s="70">
        <v>1</v>
      </c>
      <c r="D33" s="70">
        <v>1</v>
      </c>
      <c r="E33" s="70">
        <v>36</v>
      </c>
      <c r="F33" s="70">
        <v>34</v>
      </c>
    </row>
    <row r="34" spans="1:6" ht="17.25" customHeight="1" thickBot="1">
      <c r="A34" s="182"/>
      <c r="B34" s="68" t="s">
        <v>107</v>
      </c>
      <c r="C34" s="70">
        <v>0.5</v>
      </c>
      <c r="D34" s="70">
        <v>0.5</v>
      </c>
      <c r="E34" s="70">
        <v>18</v>
      </c>
      <c r="F34" s="70">
        <v>17</v>
      </c>
    </row>
    <row r="35" spans="1:6" ht="15.75" thickBot="1">
      <c r="A35" s="182"/>
      <c r="B35" s="68" t="s">
        <v>108</v>
      </c>
      <c r="C35" s="70">
        <v>0.5</v>
      </c>
      <c r="D35" s="70">
        <v>0.5</v>
      </c>
      <c r="E35" s="70">
        <v>18</v>
      </c>
      <c r="F35" s="70">
        <v>17</v>
      </c>
    </row>
    <row r="36" spans="1:6" ht="18.75" customHeight="1" thickBot="1">
      <c r="A36" s="182"/>
      <c r="B36" s="68" t="s">
        <v>109</v>
      </c>
      <c r="C36" s="70">
        <v>0.5</v>
      </c>
      <c r="D36" s="70">
        <v>0.5</v>
      </c>
      <c r="E36" s="70">
        <v>18</v>
      </c>
      <c r="F36" s="70">
        <v>17</v>
      </c>
    </row>
    <row r="37" spans="1:6" ht="15.75" thickBot="1">
      <c r="A37" s="182"/>
      <c r="B37" s="68" t="s">
        <v>126</v>
      </c>
      <c r="C37" s="70">
        <v>0.5</v>
      </c>
      <c r="D37" s="70"/>
      <c r="E37" s="70">
        <v>18</v>
      </c>
      <c r="F37" s="70"/>
    </row>
    <row r="38" spans="1:6" ht="15.75" thickBot="1">
      <c r="A38" s="182"/>
      <c r="B38" s="68" t="s">
        <v>87</v>
      </c>
      <c r="C38" s="70"/>
      <c r="D38" s="70">
        <v>0.5</v>
      </c>
      <c r="E38" s="70"/>
      <c r="F38" s="70">
        <v>17</v>
      </c>
    </row>
    <row r="39" spans="1:6" ht="42.75" customHeight="1" thickBot="1">
      <c r="A39" s="182"/>
      <c r="B39" s="67" t="s">
        <v>98</v>
      </c>
      <c r="C39" s="74">
        <f>SUM(C30+C32)</f>
        <v>37</v>
      </c>
      <c r="D39" s="74">
        <f>SUM(D30+D32)</f>
        <v>37</v>
      </c>
      <c r="E39" s="74">
        <f>SUM(E30+E32)</f>
        <v>1332</v>
      </c>
      <c r="F39" s="74">
        <f>SUM(F30+F32)</f>
        <v>1258</v>
      </c>
    </row>
    <row r="40" spans="1:6" ht="33.75" customHeight="1" thickBot="1">
      <c r="A40" s="183"/>
      <c r="B40" s="67" t="s">
        <v>129</v>
      </c>
      <c r="C40" s="74">
        <v>37</v>
      </c>
      <c r="D40" s="74">
        <v>37</v>
      </c>
      <c r="E40" s="74">
        <v>1332</v>
      </c>
      <c r="F40" s="74">
        <v>1258</v>
      </c>
    </row>
  </sheetData>
  <sheetProtection/>
  <mergeCells count="12">
    <mergeCell ref="B26:F26"/>
    <mergeCell ref="A1:F1"/>
    <mergeCell ref="B31:F31"/>
    <mergeCell ref="A2:A22"/>
    <mergeCell ref="B5:F5"/>
    <mergeCell ref="B21:F21"/>
    <mergeCell ref="A23:A40"/>
    <mergeCell ref="B23:F23"/>
    <mergeCell ref="B2:B3"/>
    <mergeCell ref="C2:D2"/>
    <mergeCell ref="E2:F2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9">
      <selection activeCell="C15" sqref="C15"/>
    </sheetView>
  </sheetViews>
  <sheetFormatPr defaultColWidth="9.140625" defaultRowHeight="15"/>
  <cols>
    <col min="1" max="1" width="3.28125" style="0" customWidth="1"/>
    <col min="2" max="2" width="45.28125" style="0" customWidth="1"/>
  </cols>
  <sheetData>
    <row r="1" spans="1:6" ht="47.25" customHeight="1" thickBot="1">
      <c r="A1" s="190" t="s">
        <v>141</v>
      </c>
      <c r="B1" s="190"/>
      <c r="C1" s="190"/>
      <c r="D1" s="190"/>
      <c r="E1" s="190"/>
      <c r="F1" s="190"/>
    </row>
    <row r="2" spans="1:6" ht="15.75" customHeight="1" thickBot="1">
      <c r="A2" s="191" t="s">
        <v>68</v>
      </c>
      <c r="B2" s="186" t="s">
        <v>25</v>
      </c>
      <c r="C2" s="188" t="s">
        <v>69</v>
      </c>
      <c r="D2" s="189"/>
      <c r="E2" s="188" t="s">
        <v>31</v>
      </c>
      <c r="F2" s="189"/>
    </row>
    <row r="3" spans="1:6" ht="15.75" customHeight="1" thickBot="1">
      <c r="A3" s="192"/>
      <c r="B3" s="187"/>
      <c r="C3" s="70" t="s">
        <v>70</v>
      </c>
      <c r="D3" s="70" t="s">
        <v>71</v>
      </c>
      <c r="E3" s="70" t="s">
        <v>70</v>
      </c>
      <c r="F3" s="70" t="s">
        <v>71</v>
      </c>
    </row>
    <row r="4" spans="1:6" ht="15.75" customHeight="1" thickBot="1">
      <c r="A4" s="192"/>
      <c r="B4" s="178" t="s">
        <v>72</v>
      </c>
      <c r="C4" s="184"/>
      <c r="D4" s="184"/>
      <c r="E4" s="184"/>
      <c r="F4" s="185"/>
    </row>
    <row r="5" spans="1:6" ht="15.75" customHeight="1" thickBot="1">
      <c r="A5" s="192"/>
      <c r="B5" s="68" t="s">
        <v>1</v>
      </c>
      <c r="C5" s="70">
        <v>2</v>
      </c>
      <c r="D5" s="70">
        <v>2</v>
      </c>
      <c r="E5" s="70">
        <v>72</v>
      </c>
      <c r="F5" s="70">
        <v>68</v>
      </c>
    </row>
    <row r="6" spans="1:6" ht="15.75" customHeight="1" thickBot="1">
      <c r="A6" s="192"/>
      <c r="B6" s="68" t="s">
        <v>2</v>
      </c>
      <c r="C6" s="70">
        <v>3</v>
      </c>
      <c r="D6" s="70">
        <v>3</v>
      </c>
      <c r="E6" s="70">
        <v>108</v>
      </c>
      <c r="F6" s="70">
        <v>102</v>
      </c>
    </row>
    <row r="7" spans="1:12" ht="15.75" customHeight="1" thickBot="1">
      <c r="A7" s="192"/>
      <c r="B7" s="68" t="s">
        <v>3</v>
      </c>
      <c r="C7" s="70">
        <v>3</v>
      </c>
      <c r="D7" s="70">
        <v>3</v>
      </c>
      <c r="E7" s="70">
        <v>108</v>
      </c>
      <c r="F7" s="70">
        <v>102</v>
      </c>
      <c r="I7" s="47"/>
      <c r="J7" s="47"/>
      <c r="K7" s="47"/>
      <c r="L7" s="47"/>
    </row>
    <row r="8" spans="1:6" ht="15.75" customHeight="1" thickBot="1">
      <c r="A8" s="192"/>
      <c r="B8" s="68" t="s">
        <v>4</v>
      </c>
      <c r="C8" s="70">
        <v>5</v>
      </c>
      <c r="D8" s="70">
        <v>5</v>
      </c>
      <c r="E8" s="70">
        <v>180</v>
      </c>
      <c r="F8" s="70">
        <v>170</v>
      </c>
    </row>
    <row r="9" spans="1:6" ht="15.75" customHeight="1" thickBot="1">
      <c r="A9" s="192"/>
      <c r="B9" s="68" t="s">
        <v>73</v>
      </c>
      <c r="C9" s="70">
        <v>2</v>
      </c>
      <c r="D9" s="70">
        <v>2</v>
      </c>
      <c r="E9" s="70">
        <v>72</v>
      </c>
      <c r="F9" s="70">
        <v>68</v>
      </c>
    </row>
    <row r="10" spans="1:6" ht="15.75" customHeight="1" thickBot="1">
      <c r="A10" s="192"/>
      <c r="B10" s="68" t="s">
        <v>74</v>
      </c>
      <c r="C10" s="70">
        <v>1</v>
      </c>
      <c r="D10" s="70">
        <v>1</v>
      </c>
      <c r="E10" s="70">
        <v>36</v>
      </c>
      <c r="F10" s="70">
        <v>34</v>
      </c>
    </row>
    <row r="11" spans="1:6" ht="15.75" customHeight="1" thickBot="1">
      <c r="A11" s="192"/>
      <c r="B11" s="68" t="s">
        <v>75</v>
      </c>
      <c r="C11" s="70">
        <v>0.5</v>
      </c>
      <c r="D11" s="70">
        <v>0.5</v>
      </c>
      <c r="E11" s="70">
        <v>18</v>
      </c>
      <c r="F11" s="70">
        <v>17</v>
      </c>
    </row>
    <row r="12" spans="1:6" ht="15.75" customHeight="1" thickBot="1">
      <c r="A12" s="192"/>
      <c r="B12" s="68" t="s">
        <v>76</v>
      </c>
      <c r="C12" s="70">
        <v>0.5</v>
      </c>
      <c r="D12" s="70">
        <v>0.5</v>
      </c>
      <c r="E12" s="70">
        <v>18</v>
      </c>
      <c r="F12" s="70">
        <v>17</v>
      </c>
    </row>
    <row r="13" spans="1:6" ht="15.75" customHeight="1" thickBot="1">
      <c r="A13" s="192"/>
      <c r="B13" s="68" t="s">
        <v>9</v>
      </c>
      <c r="C13" s="70">
        <v>1</v>
      </c>
      <c r="D13" s="70">
        <v>1</v>
      </c>
      <c r="E13" s="70">
        <v>36</v>
      </c>
      <c r="F13" s="70">
        <v>34</v>
      </c>
    </row>
    <row r="14" spans="1:6" ht="15.75" customHeight="1" thickBot="1">
      <c r="A14" s="192"/>
      <c r="B14" s="68" t="s">
        <v>11</v>
      </c>
      <c r="C14" s="70">
        <v>3</v>
      </c>
      <c r="D14" s="70">
        <v>3</v>
      </c>
      <c r="E14" s="70">
        <v>108</v>
      </c>
      <c r="F14" s="70">
        <v>102</v>
      </c>
    </row>
    <row r="15" spans="1:6" ht="15.75" customHeight="1" thickBot="1">
      <c r="A15" s="192"/>
      <c r="B15" s="68" t="s">
        <v>121</v>
      </c>
      <c r="C15" s="70">
        <v>0.5</v>
      </c>
      <c r="D15" s="70">
        <v>0.5</v>
      </c>
      <c r="E15" s="70">
        <v>18</v>
      </c>
      <c r="F15" s="70">
        <v>17</v>
      </c>
    </row>
    <row r="16" spans="1:6" ht="15.75" customHeight="1" thickBot="1">
      <c r="A16" s="192"/>
      <c r="B16" s="68" t="s">
        <v>12</v>
      </c>
      <c r="C16" s="70">
        <v>2</v>
      </c>
      <c r="D16" s="70">
        <v>2</v>
      </c>
      <c r="E16" s="70">
        <v>72</v>
      </c>
      <c r="F16" s="70">
        <v>68</v>
      </c>
    </row>
    <row r="17" spans="1:6" ht="15.75" customHeight="1" thickBot="1">
      <c r="A17" s="192"/>
      <c r="B17" s="68" t="s">
        <v>13</v>
      </c>
      <c r="C17" s="70">
        <v>2</v>
      </c>
      <c r="D17" s="70">
        <v>2</v>
      </c>
      <c r="E17" s="70">
        <v>72</v>
      </c>
      <c r="F17" s="70">
        <v>68</v>
      </c>
    </row>
    <row r="18" spans="1:6" ht="15.75" customHeight="1" thickBot="1">
      <c r="A18" s="192"/>
      <c r="B18" s="68" t="s">
        <v>77</v>
      </c>
      <c r="C18" s="70">
        <v>1</v>
      </c>
      <c r="D18" s="70">
        <v>1</v>
      </c>
      <c r="E18" s="70">
        <v>36</v>
      </c>
      <c r="F18" s="70">
        <v>34</v>
      </c>
    </row>
    <row r="19" spans="1:6" ht="15.75" customHeight="1" thickBot="1">
      <c r="A19" s="192"/>
      <c r="B19" s="68" t="s">
        <v>17</v>
      </c>
      <c r="C19" s="70">
        <v>3</v>
      </c>
      <c r="D19" s="70">
        <v>3</v>
      </c>
      <c r="E19" s="70">
        <v>108</v>
      </c>
      <c r="F19" s="70">
        <v>102</v>
      </c>
    </row>
    <row r="20" spans="1:6" ht="15.75" customHeight="1" thickBot="1">
      <c r="A20" s="192"/>
      <c r="B20" s="68" t="s">
        <v>78</v>
      </c>
      <c r="C20" s="70">
        <v>1</v>
      </c>
      <c r="D20" s="70">
        <v>1</v>
      </c>
      <c r="E20" s="70">
        <v>36</v>
      </c>
      <c r="F20" s="70">
        <v>34</v>
      </c>
    </row>
    <row r="21" spans="1:6" ht="15.75" customHeight="1" thickBot="1">
      <c r="A21" s="192"/>
      <c r="B21" s="68" t="s">
        <v>79</v>
      </c>
      <c r="C21" s="70">
        <v>1</v>
      </c>
      <c r="D21" s="70">
        <v>1</v>
      </c>
      <c r="E21" s="70">
        <v>36</v>
      </c>
      <c r="F21" s="70">
        <v>34</v>
      </c>
    </row>
    <row r="22" spans="1:6" ht="15.75" customHeight="1" thickBot="1">
      <c r="A22" s="192"/>
      <c r="B22" s="178" t="s">
        <v>80</v>
      </c>
      <c r="C22" s="184"/>
      <c r="D22" s="184"/>
      <c r="E22" s="184"/>
      <c r="F22" s="185"/>
    </row>
    <row r="23" spans="1:6" ht="15.75" customHeight="1" thickBot="1">
      <c r="A23" s="192"/>
      <c r="B23" s="68" t="s">
        <v>81</v>
      </c>
      <c r="C23" s="70">
        <v>0.5</v>
      </c>
      <c r="D23" s="70">
        <v>0.5</v>
      </c>
      <c r="E23" s="70">
        <v>18</v>
      </c>
      <c r="F23" s="70">
        <v>17</v>
      </c>
    </row>
    <row r="24" spans="1:6" ht="15.75" customHeight="1" thickBot="1">
      <c r="A24" s="192"/>
      <c r="B24" s="68" t="s">
        <v>131</v>
      </c>
      <c r="C24" s="70">
        <v>0.5</v>
      </c>
      <c r="D24" s="70">
        <v>0.5</v>
      </c>
      <c r="E24" s="70">
        <v>18</v>
      </c>
      <c r="F24" s="70">
        <v>17</v>
      </c>
    </row>
    <row r="25" spans="1:6" ht="15.75" customHeight="1" thickBot="1">
      <c r="A25" s="192"/>
      <c r="B25" s="68" t="s">
        <v>83</v>
      </c>
      <c r="C25" s="72">
        <v>0.5</v>
      </c>
      <c r="D25" s="72">
        <v>0.5</v>
      </c>
      <c r="E25" s="72">
        <v>18</v>
      </c>
      <c r="F25" s="72">
        <v>17</v>
      </c>
    </row>
    <row r="26" spans="1:6" ht="33" customHeight="1" thickBot="1">
      <c r="A26" s="192"/>
      <c r="B26" s="75" t="s">
        <v>100</v>
      </c>
      <c r="C26" s="81">
        <f>SUM(C5:C25)</f>
        <v>33</v>
      </c>
      <c r="D26" s="81">
        <f>SUM(D5:D25)</f>
        <v>33</v>
      </c>
      <c r="E26" s="81">
        <f>SUM(E5:E25)</f>
        <v>1188</v>
      </c>
      <c r="F26" s="81">
        <f>SUM(F5:F25)</f>
        <v>1122</v>
      </c>
    </row>
    <row r="27" spans="1:6" ht="15.75" customHeight="1" thickBot="1">
      <c r="A27" s="193"/>
      <c r="B27" s="178" t="s">
        <v>84</v>
      </c>
      <c r="C27" s="194"/>
      <c r="D27" s="194"/>
      <c r="E27" s="194"/>
      <c r="F27" s="195"/>
    </row>
    <row r="28" spans="1:6" ht="15.75" customHeight="1" thickBot="1">
      <c r="A28" s="191" t="s">
        <v>85</v>
      </c>
      <c r="B28" s="67" t="s">
        <v>86</v>
      </c>
      <c r="C28" s="74">
        <f>SUM(C29:C37)</f>
        <v>4</v>
      </c>
      <c r="D28" s="74">
        <f>SUM(D29:D37)</f>
        <v>4</v>
      </c>
      <c r="E28" s="74">
        <f>SUM(E29:E37)</f>
        <v>126</v>
      </c>
      <c r="F28" s="74">
        <f>SUM(F29:F37)</f>
        <v>136</v>
      </c>
    </row>
    <row r="29" spans="1:6" ht="15.75" customHeight="1" thickBot="1">
      <c r="A29" s="192"/>
      <c r="B29" s="68" t="s">
        <v>87</v>
      </c>
      <c r="C29" s="70"/>
      <c r="D29" s="70">
        <v>0.5</v>
      </c>
      <c r="E29" s="70"/>
      <c r="F29" s="70">
        <v>17</v>
      </c>
    </row>
    <row r="30" spans="1:6" ht="30.75" customHeight="1" thickBot="1">
      <c r="A30" s="192"/>
      <c r="B30" s="68" t="s">
        <v>88</v>
      </c>
      <c r="C30" s="70">
        <v>0.5</v>
      </c>
      <c r="D30" s="70">
        <v>0.5</v>
      </c>
      <c r="E30" s="70">
        <v>18</v>
      </c>
      <c r="F30" s="70">
        <v>17</v>
      </c>
    </row>
    <row r="31" spans="1:6" ht="31.5" customHeight="1" thickBot="1">
      <c r="A31" s="192"/>
      <c r="B31" s="68" t="s">
        <v>89</v>
      </c>
      <c r="C31" s="70">
        <v>0.5</v>
      </c>
      <c r="D31" s="70">
        <v>0.5</v>
      </c>
      <c r="E31" s="70">
        <v>18</v>
      </c>
      <c r="F31" s="70">
        <v>17</v>
      </c>
    </row>
    <row r="32" spans="1:6" ht="33" customHeight="1" thickBot="1">
      <c r="A32" s="192"/>
      <c r="B32" s="68" t="s">
        <v>90</v>
      </c>
      <c r="C32" s="70">
        <v>0.5</v>
      </c>
      <c r="D32" s="70">
        <v>0.5</v>
      </c>
      <c r="E32" s="70">
        <v>18</v>
      </c>
      <c r="F32" s="70">
        <v>17</v>
      </c>
    </row>
    <row r="33" spans="1:6" ht="17.25" customHeight="1" thickBot="1">
      <c r="A33" s="192"/>
      <c r="B33" s="68" t="s">
        <v>91</v>
      </c>
      <c r="C33" s="70">
        <v>0.5</v>
      </c>
      <c r="D33" s="70">
        <v>0.5</v>
      </c>
      <c r="E33" s="70">
        <v>18</v>
      </c>
      <c r="F33" s="70">
        <v>17</v>
      </c>
    </row>
    <row r="34" spans="1:6" ht="15" customHeight="1" thickBot="1">
      <c r="A34" s="192"/>
      <c r="B34" s="68" t="s">
        <v>92</v>
      </c>
      <c r="C34" s="70">
        <v>0.5</v>
      </c>
      <c r="D34" s="70">
        <v>0.5</v>
      </c>
      <c r="E34" s="70">
        <v>18</v>
      </c>
      <c r="F34" s="70">
        <v>17</v>
      </c>
    </row>
    <row r="35" spans="1:6" ht="32.25" customHeight="1" thickBot="1">
      <c r="A35" s="192"/>
      <c r="B35" s="68" t="s">
        <v>93</v>
      </c>
      <c r="C35" s="70">
        <v>0.5</v>
      </c>
      <c r="D35" s="70">
        <v>0.5</v>
      </c>
      <c r="E35" s="70">
        <v>18</v>
      </c>
      <c r="F35" s="70">
        <v>17</v>
      </c>
    </row>
    <row r="36" spans="1:6" ht="15.75" customHeight="1" thickBot="1">
      <c r="A36" s="192"/>
      <c r="B36" s="68" t="s">
        <v>126</v>
      </c>
      <c r="C36" s="70">
        <v>1</v>
      </c>
      <c r="D36" s="70"/>
      <c r="E36" s="70">
        <v>18</v>
      </c>
      <c r="F36" s="70"/>
    </row>
    <row r="37" spans="1:6" ht="15.75" customHeight="1" thickBot="1">
      <c r="A37" s="193"/>
      <c r="B37" s="68" t="s">
        <v>118</v>
      </c>
      <c r="C37" s="70"/>
      <c r="D37" s="70">
        <v>0.5</v>
      </c>
      <c r="E37" s="70"/>
      <c r="F37" s="70">
        <v>17</v>
      </c>
    </row>
    <row r="38" spans="1:6" ht="15.75" thickBot="1">
      <c r="A38" s="77"/>
      <c r="B38" s="67" t="s">
        <v>101</v>
      </c>
      <c r="C38" s="74">
        <f>SUM(C26:C28)</f>
        <v>37</v>
      </c>
      <c r="D38" s="74">
        <f>SUM(D26:D28)</f>
        <v>37</v>
      </c>
      <c r="E38" s="74">
        <f>SUM(E26:E28)</f>
        <v>1314</v>
      </c>
      <c r="F38" s="74">
        <f>SUM(F26:F28)</f>
        <v>1258</v>
      </c>
    </row>
    <row r="39" spans="1:6" ht="29.25" thickBot="1">
      <c r="A39" s="77"/>
      <c r="B39" s="67" t="s">
        <v>99</v>
      </c>
      <c r="C39" s="74">
        <v>37</v>
      </c>
      <c r="D39" s="74">
        <v>37</v>
      </c>
      <c r="E39" s="74">
        <v>1332</v>
      </c>
      <c r="F39" s="74">
        <v>1258</v>
      </c>
    </row>
    <row r="42" ht="31.5" customHeight="1"/>
    <row r="61" ht="31.5" customHeight="1"/>
  </sheetData>
  <sheetProtection/>
  <mergeCells count="9">
    <mergeCell ref="A1:F1"/>
    <mergeCell ref="A28:A37"/>
    <mergeCell ref="A2:A27"/>
    <mergeCell ref="B2:B3"/>
    <mergeCell ref="C2:D2"/>
    <mergeCell ref="E2:F2"/>
    <mergeCell ref="B4:F4"/>
    <mergeCell ref="B22:F22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8">
      <selection activeCell="J41" sqref="J41"/>
    </sheetView>
  </sheetViews>
  <sheetFormatPr defaultColWidth="9.140625" defaultRowHeight="15"/>
  <cols>
    <col min="1" max="1" width="3.28125" style="0" customWidth="1"/>
    <col min="2" max="2" width="45.7109375" style="0" customWidth="1"/>
  </cols>
  <sheetData>
    <row r="1" spans="1:7" ht="41.25" customHeight="1" thickBot="1">
      <c r="A1" s="190" t="s">
        <v>143</v>
      </c>
      <c r="B1" s="190"/>
      <c r="C1" s="190"/>
      <c r="D1" s="190"/>
      <c r="E1" s="190"/>
      <c r="F1" s="190"/>
      <c r="G1" s="78"/>
    </row>
    <row r="2" spans="1:6" ht="15.75" thickBot="1">
      <c r="A2" s="191" t="s">
        <v>68</v>
      </c>
      <c r="B2" s="186" t="s">
        <v>25</v>
      </c>
      <c r="C2" s="188" t="s">
        <v>69</v>
      </c>
      <c r="D2" s="189"/>
      <c r="E2" s="188" t="s">
        <v>31</v>
      </c>
      <c r="F2" s="189"/>
    </row>
    <row r="3" spans="1:6" ht="15.75" thickBot="1">
      <c r="A3" s="192"/>
      <c r="B3" s="187"/>
      <c r="C3" s="70" t="s">
        <v>70</v>
      </c>
      <c r="D3" s="70" t="s">
        <v>71</v>
      </c>
      <c r="E3" s="70" t="s">
        <v>70</v>
      </c>
      <c r="F3" s="70" t="s">
        <v>71</v>
      </c>
    </row>
    <row r="4" spans="1:6" ht="15.75" thickBot="1">
      <c r="A4" s="192"/>
      <c r="B4" s="178" t="s">
        <v>102</v>
      </c>
      <c r="C4" s="184"/>
      <c r="D4" s="184"/>
      <c r="E4" s="184"/>
      <c r="F4" s="185"/>
    </row>
    <row r="5" spans="1:6" ht="15.75" thickBot="1">
      <c r="A5" s="192"/>
      <c r="B5" s="178" t="s">
        <v>103</v>
      </c>
      <c r="C5" s="184"/>
      <c r="D5" s="184"/>
      <c r="E5" s="184"/>
      <c r="F5" s="185"/>
    </row>
    <row r="6" spans="1:6" ht="15.75" thickBot="1">
      <c r="A6" s="192"/>
      <c r="B6" s="68" t="s">
        <v>1</v>
      </c>
      <c r="C6" s="70">
        <v>2</v>
      </c>
      <c r="D6" s="70">
        <v>2</v>
      </c>
      <c r="E6" s="70">
        <v>72</v>
      </c>
      <c r="F6" s="70">
        <v>68</v>
      </c>
    </row>
    <row r="7" spans="1:6" ht="15.75" thickBot="1">
      <c r="A7" s="192"/>
      <c r="B7" s="68" t="s">
        <v>2</v>
      </c>
      <c r="C7" s="70">
        <v>3</v>
      </c>
      <c r="D7" s="70">
        <v>3</v>
      </c>
      <c r="E7" s="70">
        <v>108</v>
      </c>
      <c r="F7" s="70">
        <v>102</v>
      </c>
    </row>
    <row r="8" spans="1:6" ht="15.75" thickBot="1">
      <c r="A8" s="192"/>
      <c r="B8" s="68" t="s">
        <v>3</v>
      </c>
      <c r="C8" s="70">
        <v>3</v>
      </c>
      <c r="D8" s="70">
        <v>3</v>
      </c>
      <c r="E8" s="70">
        <v>108</v>
      </c>
      <c r="F8" s="70">
        <v>102</v>
      </c>
    </row>
    <row r="9" spans="1:6" ht="15.75" thickBot="1">
      <c r="A9" s="192"/>
      <c r="B9" s="68" t="s">
        <v>4</v>
      </c>
      <c r="C9" s="70">
        <v>5</v>
      </c>
      <c r="D9" s="70">
        <v>5</v>
      </c>
      <c r="E9" s="70">
        <v>180</v>
      </c>
      <c r="F9" s="70">
        <v>170</v>
      </c>
    </row>
    <row r="10" spans="1:6" ht="15.75" thickBot="1">
      <c r="A10" s="192"/>
      <c r="B10" s="68" t="s">
        <v>8</v>
      </c>
      <c r="C10" s="70">
        <v>1</v>
      </c>
      <c r="D10" s="70">
        <v>1</v>
      </c>
      <c r="E10" s="70">
        <v>36</v>
      </c>
      <c r="F10" s="70">
        <v>34</v>
      </c>
    </row>
    <row r="11" spans="1:6" ht="15.75" thickBot="1">
      <c r="A11" s="192"/>
      <c r="B11" s="68" t="s">
        <v>9</v>
      </c>
      <c r="C11" s="70">
        <v>1</v>
      </c>
      <c r="D11" s="70">
        <v>1</v>
      </c>
      <c r="E11" s="70">
        <v>36</v>
      </c>
      <c r="F11" s="70">
        <v>34</v>
      </c>
    </row>
    <row r="12" spans="1:6" ht="15.75" thickBot="1">
      <c r="A12" s="192"/>
      <c r="B12" s="68" t="s">
        <v>11</v>
      </c>
      <c r="C12" s="70">
        <v>2</v>
      </c>
      <c r="D12" s="70">
        <v>2</v>
      </c>
      <c r="E12" s="70">
        <v>72</v>
      </c>
      <c r="F12" s="70">
        <v>68</v>
      </c>
    </row>
    <row r="13" spans="1:6" ht="15.75" thickBot="1">
      <c r="A13" s="192"/>
      <c r="B13" s="68" t="s">
        <v>121</v>
      </c>
      <c r="C13" s="70">
        <v>0.5</v>
      </c>
      <c r="D13" s="70">
        <v>0.5</v>
      </c>
      <c r="E13" s="70">
        <v>18</v>
      </c>
      <c r="F13" s="70">
        <v>17</v>
      </c>
    </row>
    <row r="14" spans="1:6" ht="15.75" thickBot="1">
      <c r="A14" s="192"/>
      <c r="B14" s="68" t="s">
        <v>12</v>
      </c>
      <c r="C14" s="70">
        <v>1</v>
      </c>
      <c r="D14" s="70">
        <v>1</v>
      </c>
      <c r="E14" s="70">
        <v>36</v>
      </c>
      <c r="F14" s="70">
        <v>34</v>
      </c>
    </row>
    <row r="15" spans="1:6" ht="15.75" thickBot="1">
      <c r="A15" s="192"/>
      <c r="B15" s="68" t="s">
        <v>13</v>
      </c>
      <c r="C15" s="70">
        <v>1</v>
      </c>
      <c r="D15" s="70">
        <v>1</v>
      </c>
      <c r="E15" s="70">
        <v>36</v>
      </c>
      <c r="F15" s="70">
        <v>34</v>
      </c>
    </row>
    <row r="16" spans="1:6" ht="15.75" thickBot="1">
      <c r="A16" s="192"/>
      <c r="B16" s="68" t="s">
        <v>76</v>
      </c>
      <c r="C16" s="70">
        <v>0.5</v>
      </c>
      <c r="D16" s="70">
        <v>0.5</v>
      </c>
      <c r="E16" s="70">
        <v>18</v>
      </c>
      <c r="F16" s="70">
        <v>17</v>
      </c>
    </row>
    <row r="17" spans="1:6" ht="15.75" thickBot="1">
      <c r="A17" s="192"/>
      <c r="B17" s="68" t="s">
        <v>75</v>
      </c>
      <c r="C17" s="70">
        <v>0.5</v>
      </c>
      <c r="D17" s="70">
        <v>0.5</v>
      </c>
      <c r="E17" s="70">
        <v>18</v>
      </c>
      <c r="F17" s="70">
        <v>17</v>
      </c>
    </row>
    <row r="18" spans="1:6" ht="15.75" thickBot="1">
      <c r="A18" s="192"/>
      <c r="B18" s="68" t="s">
        <v>79</v>
      </c>
      <c r="C18" s="70">
        <v>1</v>
      </c>
      <c r="D18" s="70">
        <v>1</v>
      </c>
      <c r="E18" s="70">
        <v>36</v>
      </c>
      <c r="F18" s="70">
        <v>34</v>
      </c>
    </row>
    <row r="19" spans="1:6" ht="15.75" thickBot="1">
      <c r="A19" s="192"/>
      <c r="B19" s="68" t="s">
        <v>17</v>
      </c>
      <c r="C19" s="70">
        <v>3</v>
      </c>
      <c r="D19" s="70">
        <v>3</v>
      </c>
      <c r="E19" s="70">
        <v>108</v>
      </c>
      <c r="F19" s="70">
        <v>102</v>
      </c>
    </row>
    <row r="20" spans="1:6" ht="15.75" thickBot="1">
      <c r="A20" s="192"/>
      <c r="B20" s="68" t="s">
        <v>77</v>
      </c>
      <c r="C20" s="70">
        <v>1</v>
      </c>
      <c r="D20" s="70">
        <v>1</v>
      </c>
      <c r="E20" s="70">
        <v>36</v>
      </c>
      <c r="F20" s="70">
        <v>34</v>
      </c>
    </row>
    <row r="21" spans="1:6" ht="15.75" thickBot="1">
      <c r="A21" s="192"/>
      <c r="B21" s="178" t="s">
        <v>104</v>
      </c>
      <c r="C21" s="184"/>
      <c r="D21" s="184"/>
      <c r="E21" s="184"/>
      <c r="F21" s="185"/>
    </row>
    <row r="22" spans="1:6" ht="15.75" thickBot="1">
      <c r="A22" s="193"/>
      <c r="B22" s="68" t="s">
        <v>73</v>
      </c>
      <c r="C22" s="70">
        <v>4</v>
      </c>
      <c r="D22" s="70">
        <v>4</v>
      </c>
      <c r="E22" s="70">
        <v>144</v>
      </c>
      <c r="F22" s="70">
        <v>136</v>
      </c>
    </row>
    <row r="23" spans="1:6" ht="15">
      <c r="A23" s="191" t="s">
        <v>85</v>
      </c>
      <c r="B23" s="197" t="s">
        <v>105</v>
      </c>
      <c r="C23" s="198"/>
      <c r="D23" s="198"/>
      <c r="E23" s="198"/>
      <c r="F23" s="199"/>
    </row>
    <row r="24" spans="1:6" ht="15">
      <c r="A24" s="196"/>
      <c r="B24" s="94" t="s">
        <v>8</v>
      </c>
      <c r="C24" s="76">
        <v>2</v>
      </c>
      <c r="D24" s="76">
        <v>2</v>
      </c>
      <c r="E24" s="76">
        <v>72</v>
      </c>
      <c r="F24" s="76">
        <v>68</v>
      </c>
    </row>
    <row r="25" spans="1:6" ht="15.75" thickBot="1">
      <c r="A25" s="192"/>
      <c r="B25" s="68" t="s">
        <v>2</v>
      </c>
      <c r="C25" s="70">
        <v>2</v>
      </c>
      <c r="D25" s="70">
        <v>2</v>
      </c>
      <c r="E25" s="70">
        <v>72</v>
      </c>
      <c r="F25" s="70">
        <v>68</v>
      </c>
    </row>
    <row r="26" spans="1:6" ht="15.75" thickBot="1">
      <c r="A26" s="192"/>
      <c r="B26" s="68" t="s">
        <v>3</v>
      </c>
      <c r="C26" s="70">
        <v>3</v>
      </c>
      <c r="D26" s="70">
        <v>3</v>
      </c>
      <c r="E26" s="70">
        <v>108</v>
      </c>
      <c r="F26" s="70">
        <v>102</v>
      </c>
    </row>
    <row r="27" spans="1:6" ht="15.75" thickBot="1">
      <c r="A27" s="192"/>
      <c r="B27" s="178" t="s">
        <v>80</v>
      </c>
      <c r="C27" s="184"/>
      <c r="D27" s="184"/>
      <c r="E27" s="184"/>
      <c r="F27" s="185"/>
    </row>
    <row r="28" spans="1:6" ht="15.75" thickBot="1">
      <c r="A28" s="192"/>
      <c r="B28" s="68" t="s">
        <v>81</v>
      </c>
      <c r="C28" s="70">
        <v>0.5</v>
      </c>
      <c r="D28" s="70">
        <v>0.5</v>
      </c>
      <c r="E28" s="70">
        <v>18</v>
      </c>
      <c r="F28" s="70">
        <v>17</v>
      </c>
    </row>
    <row r="29" spans="1:6" ht="35.25" customHeight="1" thickBot="1">
      <c r="A29" s="192"/>
      <c r="B29" s="68" t="s">
        <v>106</v>
      </c>
      <c r="C29" s="70">
        <v>0.5</v>
      </c>
      <c r="D29" s="70">
        <v>0.5</v>
      </c>
      <c r="E29" s="70">
        <v>18</v>
      </c>
      <c r="F29" s="70">
        <v>17</v>
      </c>
    </row>
    <row r="30" spans="1:6" ht="15.75" thickBot="1">
      <c r="A30" s="192"/>
      <c r="B30" s="71" t="s">
        <v>83</v>
      </c>
      <c r="C30" s="72">
        <v>0.5</v>
      </c>
      <c r="D30" s="72">
        <v>0.5</v>
      </c>
      <c r="E30" s="72">
        <v>18</v>
      </c>
      <c r="F30" s="72">
        <v>17</v>
      </c>
    </row>
    <row r="31" spans="1:6" ht="33" customHeight="1" thickBot="1">
      <c r="A31" s="192"/>
      <c r="B31" s="69" t="s">
        <v>110</v>
      </c>
      <c r="C31" s="73">
        <f>SUM(C6+C7+C8+C9+C10+C11+C12+C13+C14+C15+C16+C17+C18+C19+C20+C22+C26+C28+C29+C30)</f>
        <v>34</v>
      </c>
      <c r="D31" s="73">
        <f>SUM(D6+D7+D8+D9+D10+D11+D12+D13+D14+D15+D16+D17+D18+D19+D20+D22+D26+D28+D29+D30)</f>
        <v>34</v>
      </c>
      <c r="E31" s="73">
        <f>SUM(E6+E7+E8+E9+E10+E11+E12+E13+E14+E15+E16+E17+E18+E19+E20+E22+E26+E28+E29+E30)</f>
        <v>1224</v>
      </c>
      <c r="F31" s="79">
        <f>SUM(F6+F7+F8+F9+F10+F11+F12+F13+F14+F15+F16+F17+F18+F19+F20+F22+F26+F28+F29+F30)</f>
        <v>1156</v>
      </c>
    </row>
    <row r="32" spans="1:6" ht="15.75" thickBot="1">
      <c r="A32" s="192"/>
      <c r="B32" s="200" t="s">
        <v>84</v>
      </c>
      <c r="C32" s="194"/>
      <c r="D32" s="194"/>
      <c r="E32" s="194"/>
      <c r="F32" s="195"/>
    </row>
    <row r="33" spans="1:6" ht="15.75" thickBot="1">
      <c r="A33" s="192"/>
      <c r="B33" s="67" t="s">
        <v>86</v>
      </c>
      <c r="C33" s="74">
        <f>SUM(C34:C39)</f>
        <v>3</v>
      </c>
      <c r="D33" s="74">
        <f>SUM(D34:D39)</f>
        <v>3</v>
      </c>
      <c r="E33" s="74">
        <f>SUM(E34:E39)</f>
        <v>108</v>
      </c>
      <c r="F33" s="74">
        <f>SUM(F34:F39)</f>
        <v>102</v>
      </c>
    </row>
    <row r="34" spans="1:6" ht="15.75" thickBot="1">
      <c r="A34" s="192"/>
      <c r="B34" s="68" t="s">
        <v>78</v>
      </c>
      <c r="C34" s="70">
        <v>1</v>
      </c>
      <c r="D34" s="70">
        <v>1</v>
      </c>
      <c r="E34" s="70">
        <v>36</v>
      </c>
      <c r="F34" s="70">
        <v>34</v>
      </c>
    </row>
    <row r="35" spans="1:6" ht="17.25" customHeight="1" thickBot="1">
      <c r="A35" s="192"/>
      <c r="B35" s="68" t="s">
        <v>89</v>
      </c>
      <c r="C35" s="70">
        <v>0.5</v>
      </c>
      <c r="D35" s="70">
        <v>0.75</v>
      </c>
      <c r="E35" s="70">
        <v>18</v>
      </c>
      <c r="F35" s="70">
        <v>25.5</v>
      </c>
    </row>
    <row r="36" spans="1:6" ht="17.25" customHeight="1" thickBot="1">
      <c r="A36" s="192"/>
      <c r="B36" s="68" t="s">
        <v>108</v>
      </c>
      <c r="C36" s="70"/>
      <c r="D36" s="70">
        <v>0.25</v>
      </c>
      <c r="E36" s="70"/>
      <c r="F36" s="70">
        <v>8.5</v>
      </c>
    </row>
    <row r="37" spans="1:6" ht="15.75" thickBot="1">
      <c r="A37" s="192"/>
      <c r="B37" s="68" t="s">
        <v>126</v>
      </c>
      <c r="C37" s="70">
        <v>1</v>
      </c>
      <c r="D37" s="70"/>
      <c r="E37" s="70">
        <v>36</v>
      </c>
      <c r="F37" s="70"/>
    </row>
    <row r="38" spans="1:6" ht="18" customHeight="1" thickBot="1">
      <c r="A38" s="192"/>
      <c r="B38" s="68" t="s">
        <v>109</v>
      </c>
      <c r="C38" s="70">
        <v>0.5</v>
      </c>
      <c r="D38" s="70">
        <v>0.5</v>
      </c>
      <c r="E38" s="70">
        <v>18</v>
      </c>
      <c r="F38" s="70">
        <v>17</v>
      </c>
    </row>
    <row r="39" spans="1:6" ht="15.75" thickBot="1">
      <c r="A39" s="192"/>
      <c r="B39" s="68" t="s">
        <v>87</v>
      </c>
      <c r="C39" s="70"/>
      <c r="D39" s="70">
        <v>0.5</v>
      </c>
      <c r="E39" s="70"/>
      <c r="F39" s="70">
        <v>17</v>
      </c>
    </row>
    <row r="40" spans="1:6" ht="47.25" customHeight="1" thickBot="1">
      <c r="A40" s="192"/>
      <c r="B40" s="67" t="s">
        <v>98</v>
      </c>
      <c r="C40" s="74">
        <f>SUM(C31+C33)</f>
        <v>37</v>
      </c>
      <c r="D40" s="74">
        <f>SUM(D31+D33)</f>
        <v>37</v>
      </c>
      <c r="E40" s="74">
        <f>SUM(E31+E33)</f>
        <v>1332</v>
      </c>
      <c r="F40" s="74">
        <f>SUM(F31+F33)</f>
        <v>1258</v>
      </c>
    </row>
    <row r="41" spans="1:6" ht="35.25" customHeight="1" thickBot="1">
      <c r="A41" s="193"/>
      <c r="B41" s="67" t="s">
        <v>129</v>
      </c>
      <c r="C41" s="74">
        <v>37</v>
      </c>
      <c r="D41" s="74">
        <v>37</v>
      </c>
      <c r="E41" s="74">
        <v>1332</v>
      </c>
      <c r="F41" s="74">
        <v>1258</v>
      </c>
    </row>
  </sheetData>
  <sheetProtection/>
  <mergeCells count="12">
    <mergeCell ref="A23:A41"/>
    <mergeCell ref="B23:F23"/>
    <mergeCell ref="B27:F27"/>
    <mergeCell ref="B32:F32"/>
    <mergeCell ref="A1:F1"/>
    <mergeCell ref="A2:A22"/>
    <mergeCell ref="B2:B3"/>
    <mergeCell ref="C2:D2"/>
    <mergeCell ref="E2:F2"/>
    <mergeCell ref="B4:F4"/>
    <mergeCell ref="B5:F5"/>
    <mergeCell ref="B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.140625" style="0" customWidth="1"/>
    <col min="2" max="2" width="47.57421875" style="0" customWidth="1"/>
  </cols>
  <sheetData>
    <row r="1" spans="1:6" ht="33.75" customHeight="1" thickBot="1">
      <c r="A1" s="190" t="s">
        <v>144</v>
      </c>
      <c r="B1" s="190"/>
      <c r="C1" s="190"/>
      <c r="D1" s="190"/>
      <c r="E1" s="190"/>
      <c r="F1" s="190"/>
    </row>
    <row r="2" spans="1:6" ht="16.5" customHeight="1" thickBot="1">
      <c r="A2" s="191" t="s">
        <v>68</v>
      </c>
      <c r="B2" s="186" t="s">
        <v>25</v>
      </c>
      <c r="C2" s="188" t="s">
        <v>69</v>
      </c>
      <c r="D2" s="189"/>
      <c r="E2" s="188" t="s">
        <v>31</v>
      </c>
      <c r="F2" s="189"/>
    </row>
    <row r="3" spans="1:6" ht="15.75" thickBot="1">
      <c r="A3" s="192"/>
      <c r="B3" s="187"/>
      <c r="C3" s="70" t="s">
        <v>70</v>
      </c>
      <c r="D3" s="70" t="s">
        <v>71</v>
      </c>
      <c r="E3" s="70" t="s">
        <v>70</v>
      </c>
      <c r="F3" s="70" t="s">
        <v>71</v>
      </c>
    </row>
    <row r="4" spans="1:6" ht="15.75" thickBot="1">
      <c r="A4" s="192"/>
      <c r="B4" s="178" t="s">
        <v>72</v>
      </c>
      <c r="C4" s="184"/>
      <c r="D4" s="184"/>
      <c r="E4" s="184"/>
      <c r="F4" s="185"/>
    </row>
    <row r="5" spans="1:6" ht="15.75" customHeight="1" thickBot="1">
      <c r="A5" s="192"/>
      <c r="B5" s="68" t="s">
        <v>1</v>
      </c>
      <c r="C5" s="70">
        <v>2</v>
      </c>
      <c r="D5" s="70">
        <v>2</v>
      </c>
      <c r="E5" s="70">
        <v>72</v>
      </c>
      <c r="F5" s="70">
        <v>68</v>
      </c>
    </row>
    <row r="6" spans="1:6" ht="15.75" customHeight="1" thickBot="1">
      <c r="A6" s="192"/>
      <c r="B6" s="68" t="s">
        <v>2</v>
      </c>
      <c r="C6" s="70">
        <v>3</v>
      </c>
      <c r="D6" s="70">
        <v>3</v>
      </c>
      <c r="E6" s="70">
        <v>108</v>
      </c>
      <c r="F6" s="70">
        <v>102</v>
      </c>
    </row>
    <row r="7" spans="1:6" ht="15.75" customHeight="1" thickBot="1">
      <c r="A7" s="192"/>
      <c r="B7" s="68" t="s">
        <v>3</v>
      </c>
      <c r="C7" s="70">
        <v>3</v>
      </c>
      <c r="D7" s="70">
        <v>3</v>
      </c>
      <c r="E7" s="70">
        <v>108</v>
      </c>
      <c r="F7" s="70">
        <v>102</v>
      </c>
    </row>
    <row r="8" spans="1:6" ht="15.75" customHeight="1" thickBot="1">
      <c r="A8" s="192"/>
      <c r="B8" s="68" t="s">
        <v>4</v>
      </c>
      <c r="C8" s="70">
        <v>5</v>
      </c>
      <c r="D8" s="70">
        <v>5</v>
      </c>
      <c r="E8" s="70">
        <v>180</v>
      </c>
      <c r="F8" s="70">
        <v>170</v>
      </c>
    </row>
    <row r="9" spans="1:6" ht="15.75" customHeight="1" thickBot="1">
      <c r="A9" s="192"/>
      <c r="B9" s="68" t="s">
        <v>73</v>
      </c>
      <c r="C9" s="70">
        <v>2</v>
      </c>
      <c r="D9" s="70">
        <v>2</v>
      </c>
      <c r="E9" s="70">
        <v>72</v>
      </c>
      <c r="F9" s="70">
        <v>68</v>
      </c>
    </row>
    <row r="10" spans="1:6" ht="15.75" customHeight="1" thickBot="1">
      <c r="A10" s="192"/>
      <c r="B10" s="68" t="s">
        <v>74</v>
      </c>
      <c r="C10" s="70">
        <v>1</v>
      </c>
      <c r="D10" s="70">
        <v>1</v>
      </c>
      <c r="E10" s="70">
        <v>36</v>
      </c>
      <c r="F10" s="70">
        <v>34</v>
      </c>
    </row>
    <row r="11" spans="1:6" ht="15.75" customHeight="1" thickBot="1">
      <c r="A11" s="192"/>
      <c r="B11" s="68" t="s">
        <v>75</v>
      </c>
      <c r="C11" s="70">
        <v>0.5</v>
      </c>
      <c r="D11" s="70">
        <v>0.5</v>
      </c>
      <c r="E11" s="70">
        <v>18</v>
      </c>
      <c r="F11" s="70">
        <v>17</v>
      </c>
    </row>
    <row r="12" spans="1:6" ht="15.75" customHeight="1" thickBot="1">
      <c r="A12" s="192"/>
      <c r="B12" s="68" t="s">
        <v>76</v>
      </c>
      <c r="C12" s="70">
        <v>0.5</v>
      </c>
      <c r="D12" s="70">
        <v>0.5</v>
      </c>
      <c r="E12" s="70">
        <v>18</v>
      </c>
      <c r="F12" s="70">
        <v>17</v>
      </c>
    </row>
    <row r="13" spans="1:6" ht="15.75" customHeight="1" thickBot="1">
      <c r="A13" s="192"/>
      <c r="B13" s="68" t="s">
        <v>9</v>
      </c>
      <c r="C13" s="70">
        <v>1</v>
      </c>
      <c r="D13" s="70">
        <v>1</v>
      </c>
      <c r="E13" s="70">
        <v>36</v>
      </c>
      <c r="F13" s="70">
        <v>34</v>
      </c>
    </row>
    <row r="14" spans="1:6" ht="15.75" customHeight="1" thickBot="1">
      <c r="A14" s="192"/>
      <c r="B14" s="68" t="s">
        <v>11</v>
      </c>
      <c r="C14" s="70">
        <v>3</v>
      </c>
      <c r="D14" s="70">
        <v>3</v>
      </c>
      <c r="E14" s="70">
        <v>108</v>
      </c>
      <c r="F14" s="70">
        <v>102</v>
      </c>
    </row>
    <row r="15" spans="1:6" ht="15.75" customHeight="1" thickBot="1">
      <c r="A15" s="192"/>
      <c r="B15" s="68" t="s">
        <v>121</v>
      </c>
      <c r="C15" s="70">
        <v>0.5</v>
      </c>
      <c r="D15" s="70">
        <v>0.5</v>
      </c>
      <c r="E15" s="70">
        <v>18</v>
      </c>
      <c r="F15" s="70">
        <v>17</v>
      </c>
    </row>
    <row r="16" spans="1:6" ht="15.75" customHeight="1" thickBot="1">
      <c r="A16" s="192"/>
      <c r="B16" s="68" t="s">
        <v>12</v>
      </c>
      <c r="C16" s="70">
        <v>2</v>
      </c>
      <c r="D16" s="70">
        <v>2</v>
      </c>
      <c r="E16" s="70">
        <v>72</v>
      </c>
      <c r="F16" s="70">
        <v>68</v>
      </c>
    </row>
    <row r="17" spans="1:6" ht="15.75" customHeight="1" thickBot="1">
      <c r="A17" s="192"/>
      <c r="B17" s="68" t="s">
        <v>13</v>
      </c>
      <c r="C17" s="70">
        <v>2</v>
      </c>
      <c r="D17" s="70">
        <v>2</v>
      </c>
      <c r="E17" s="70">
        <v>72</v>
      </c>
      <c r="F17" s="70">
        <v>68</v>
      </c>
    </row>
    <row r="18" spans="1:6" ht="15.75" customHeight="1" thickBot="1">
      <c r="A18" s="192"/>
      <c r="B18" s="68" t="s">
        <v>77</v>
      </c>
      <c r="C18" s="70">
        <v>1</v>
      </c>
      <c r="D18" s="70">
        <v>1</v>
      </c>
      <c r="E18" s="70">
        <v>36</v>
      </c>
      <c r="F18" s="70">
        <v>34</v>
      </c>
    </row>
    <row r="19" spans="1:6" ht="15.75" customHeight="1" thickBot="1">
      <c r="A19" s="192"/>
      <c r="B19" s="68" t="s">
        <v>17</v>
      </c>
      <c r="C19" s="70">
        <v>3</v>
      </c>
      <c r="D19" s="70">
        <v>3</v>
      </c>
      <c r="E19" s="70">
        <v>108</v>
      </c>
      <c r="F19" s="70">
        <v>102</v>
      </c>
    </row>
    <row r="20" spans="1:6" ht="15.75" customHeight="1" thickBot="1">
      <c r="A20" s="192"/>
      <c r="B20" s="68" t="s">
        <v>78</v>
      </c>
      <c r="C20" s="70">
        <v>1</v>
      </c>
      <c r="D20" s="70">
        <v>1</v>
      </c>
      <c r="E20" s="70">
        <v>36</v>
      </c>
      <c r="F20" s="70">
        <v>34</v>
      </c>
    </row>
    <row r="21" spans="1:6" ht="15.75" customHeight="1" thickBot="1">
      <c r="A21" s="192"/>
      <c r="B21" s="68" t="s">
        <v>79</v>
      </c>
      <c r="C21" s="70">
        <v>1</v>
      </c>
      <c r="D21" s="70">
        <v>1</v>
      </c>
      <c r="E21" s="70">
        <v>36</v>
      </c>
      <c r="F21" s="70">
        <v>34</v>
      </c>
    </row>
    <row r="22" spans="1:6" ht="15.75" customHeight="1" thickBot="1">
      <c r="A22" s="192"/>
      <c r="B22" s="178" t="s">
        <v>80</v>
      </c>
      <c r="C22" s="184"/>
      <c r="D22" s="184"/>
      <c r="E22" s="184"/>
      <c r="F22" s="185"/>
    </row>
    <row r="23" spans="1:6" ht="15.75" customHeight="1" thickBot="1">
      <c r="A23" s="192"/>
      <c r="B23" s="68" t="s">
        <v>81</v>
      </c>
      <c r="C23" s="70">
        <v>0.5</v>
      </c>
      <c r="D23" s="70">
        <v>0.5</v>
      </c>
      <c r="E23" s="70">
        <v>18</v>
      </c>
      <c r="F23" s="70">
        <v>17</v>
      </c>
    </row>
    <row r="24" spans="1:6" ht="15.75" customHeight="1" thickBot="1">
      <c r="A24" s="192"/>
      <c r="B24" s="80" t="s">
        <v>131</v>
      </c>
      <c r="C24" s="70">
        <v>0.5</v>
      </c>
      <c r="D24" s="70">
        <v>0.5</v>
      </c>
      <c r="E24" s="70">
        <v>18</v>
      </c>
      <c r="F24" s="70">
        <v>17</v>
      </c>
    </row>
    <row r="25" spans="1:6" ht="15.75" customHeight="1" thickBot="1">
      <c r="A25" s="192"/>
      <c r="B25" s="68" t="s">
        <v>83</v>
      </c>
      <c r="C25" s="72">
        <v>0.5</v>
      </c>
      <c r="D25" s="72">
        <v>0.5</v>
      </c>
      <c r="E25" s="72">
        <v>18</v>
      </c>
      <c r="F25" s="72">
        <v>17</v>
      </c>
    </row>
    <row r="26" spans="1:6" ht="33" customHeight="1" thickBot="1">
      <c r="A26" s="192"/>
      <c r="B26" s="75" t="s">
        <v>100</v>
      </c>
      <c r="C26" s="81">
        <f>SUM(C5:C25)</f>
        <v>33</v>
      </c>
      <c r="D26" s="81">
        <f>SUM(D5:D25)</f>
        <v>33</v>
      </c>
      <c r="E26" s="81">
        <f>SUM(E5:E25)</f>
        <v>1188</v>
      </c>
      <c r="F26" s="81">
        <f>SUM(F5:F25)</f>
        <v>1122</v>
      </c>
    </row>
    <row r="27" spans="1:6" ht="15.75" customHeight="1" thickBot="1">
      <c r="A27" s="193"/>
      <c r="B27" s="178" t="s">
        <v>84</v>
      </c>
      <c r="C27" s="194"/>
      <c r="D27" s="194"/>
      <c r="E27" s="194"/>
      <c r="F27" s="195"/>
    </row>
    <row r="28" spans="1:6" ht="15.75" customHeight="1" thickBot="1">
      <c r="A28" s="191" t="s">
        <v>85</v>
      </c>
      <c r="B28" s="67" t="s">
        <v>86</v>
      </c>
      <c r="C28" s="74">
        <f>SUM(C29:C37)</f>
        <v>4</v>
      </c>
      <c r="D28" s="74">
        <f>SUM(D29:D37)</f>
        <v>4</v>
      </c>
      <c r="E28" s="74">
        <f>SUM(E29:E37)</f>
        <v>144</v>
      </c>
      <c r="F28" s="74">
        <f>SUM(F29:F37)</f>
        <v>136</v>
      </c>
    </row>
    <row r="29" spans="1:6" ht="30.75" customHeight="1" thickBot="1">
      <c r="A29" s="192"/>
      <c r="B29" s="68" t="s">
        <v>88</v>
      </c>
      <c r="C29" s="70">
        <v>0.5</v>
      </c>
      <c r="D29" s="70">
        <v>0.5</v>
      </c>
      <c r="E29" s="70">
        <v>18</v>
      </c>
      <c r="F29" s="70">
        <v>17</v>
      </c>
    </row>
    <row r="30" spans="1:6" ht="31.5" customHeight="1" thickBot="1">
      <c r="A30" s="192"/>
      <c r="B30" s="68" t="s">
        <v>89</v>
      </c>
      <c r="C30" s="70">
        <v>0.5</v>
      </c>
      <c r="D30" s="70">
        <v>0.75</v>
      </c>
      <c r="E30" s="70">
        <v>18</v>
      </c>
      <c r="F30" s="70">
        <v>25.5</v>
      </c>
    </row>
    <row r="31" spans="1:6" ht="32.25" customHeight="1" thickBot="1">
      <c r="A31" s="192"/>
      <c r="B31" s="68" t="s">
        <v>90</v>
      </c>
      <c r="C31" s="70">
        <v>0.5</v>
      </c>
      <c r="D31" s="70">
        <v>0.5</v>
      </c>
      <c r="E31" s="70">
        <v>18</v>
      </c>
      <c r="F31" s="70">
        <v>17</v>
      </c>
    </row>
    <row r="32" spans="1:6" ht="15.75" customHeight="1" thickBot="1">
      <c r="A32" s="192"/>
      <c r="B32" s="68" t="s">
        <v>91</v>
      </c>
      <c r="C32" s="70">
        <v>0.5</v>
      </c>
      <c r="D32" s="70">
        <v>0.5</v>
      </c>
      <c r="E32" s="70">
        <v>18</v>
      </c>
      <c r="F32" s="70">
        <v>17</v>
      </c>
    </row>
    <row r="33" spans="1:6" ht="18" customHeight="1" thickBot="1">
      <c r="A33" s="192"/>
      <c r="B33" s="68" t="s">
        <v>92</v>
      </c>
      <c r="C33" s="70"/>
      <c r="D33" s="70">
        <v>0.5</v>
      </c>
      <c r="E33" s="70"/>
      <c r="F33" s="70">
        <v>17</v>
      </c>
    </row>
    <row r="34" spans="1:6" ht="30.75" customHeight="1" thickBot="1">
      <c r="A34" s="192"/>
      <c r="B34" s="68" t="s">
        <v>117</v>
      </c>
      <c r="C34" s="70">
        <v>0.5</v>
      </c>
      <c r="D34" s="70">
        <v>0.5</v>
      </c>
      <c r="E34" s="70">
        <v>18</v>
      </c>
      <c r="F34" s="70">
        <v>17</v>
      </c>
    </row>
    <row r="35" spans="1:6" ht="15.75" customHeight="1" thickBot="1">
      <c r="A35" s="192"/>
      <c r="B35" s="68" t="s">
        <v>145</v>
      </c>
      <c r="C35" s="70">
        <v>1</v>
      </c>
      <c r="D35" s="70" t="s">
        <v>82</v>
      </c>
      <c r="E35" s="70">
        <v>36</v>
      </c>
      <c r="F35" s="70" t="s">
        <v>82</v>
      </c>
    </row>
    <row r="36" spans="1:6" ht="15.75" customHeight="1" thickBot="1">
      <c r="A36" s="193"/>
      <c r="B36" s="68" t="s">
        <v>118</v>
      </c>
      <c r="C36" s="70">
        <v>0.25</v>
      </c>
      <c r="D36" s="70">
        <v>0.5</v>
      </c>
      <c r="E36" s="70">
        <v>9</v>
      </c>
      <c r="F36" s="70">
        <v>17</v>
      </c>
    </row>
    <row r="37" spans="1:6" ht="15.75" customHeight="1" thickBot="1">
      <c r="A37" s="97"/>
      <c r="B37" s="68" t="s">
        <v>146</v>
      </c>
      <c r="C37" s="70">
        <v>0.25</v>
      </c>
      <c r="D37" s="70">
        <v>0.25</v>
      </c>
      <c r="E37" s="70">
        <v>9</v>
      </c>
      <c r="F37" s="70">
        <v>8.5</v>
      </c>
    </row>
    <row r="38" spans="1:6" ht="15.75" customHeight="1" thickBot="1">
      <c r="A38" s="77"/>
      <c r="B38" s="67" t="s">
        <v>101</v>
      </c>
      <c r="C38" s="74">
        <f>SUM(C26:C28)</f>
        <v>37</v>
      </c>
      <c r="D38" s="74">
        <f>SUM(D26:D28)</f>
        <v>37</v>
      </c>
      <c r="E38" s="74">
        <f>SUM(E26:E28)</f>
        <v>1332</v>
      </c>
      <c r="F38" s="74">
        <f>SUM(F26:F28)</f>
        <v>1258</v>
      </c>
    </row>
    <row r="39" spans="1:6" ht="32.25" customHeight="1" thickBot="1">
      <c r="A39" s="77"/>
      <c r="B39" s="67" t="s">
        <v>132</v>
      </c>
      <c r="C39" s="74">
        <v>37</v>
      </c>
      <c r="D39" s="74">
        <v>37</v>
      </c>
      <c r="E39" s="74">
        <v>1332</v>
      </c>
      <c r="F39" s="74">
        <v>1258</v>
      </c>
    </row>
  </sheetData>
  <sheetProtection/>
  <mergeCells count="9">
    <mergeCell ref="A28:A36"/>
    <mergeCell ref="A1:F1"/>
    <mergeCell ref="A2:A27"/>
    <mergeCell ref="B2:B3"/>
    <mergeCell ref="C2:D2"/>
    <mergeCell ref="E2:F2"/>
    <mergeCell ref="B4:F4"/>
    <mergeCell ref="B22:F22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l.a.matochkina</dc:creator>
  <cp:keywords/>
  <dc:description/>
  <cp:lastModifiedBy>l.a.matochkina</cp:lastModifiedBy>
  <cp:lastPrinted>2017-09-11T07:34:40Z</cp:lastPrinted>
  <dcterms:created xsi:type="dcterms:W3CDTF">2015-12-18T12:14:42Z</dcterms:created>
  <dcterms:modified xsi:type="dcterms:W3CDTF">2019-02-18T14:46:34Z</dcterms:modified>
  <cp:category/>
  <cp:version/>
  <cp:contentType/>
  <cp:contentStatus/>
</cp:coreProperties>
</file>