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g.kulikova\Documents\ПФХД\"/>
    </mc:Choice>
  </mc:AlternateContent>
  <bookViews>
    <workbookView xWindow="360" yWindow="315" windowWidth="15480" windowHeight="11640" activeTab="1"/>
  </bookViews>
  <sheets>
    <sheet name="План по МЗ" sheetId="1" r:id="rId1"/>
    <sheet name="План по ЦС" sheetId="2" r:id="rId2"/>
    <sheet name="План по ПУ" sheetId="3" r:id="rId3"/>
  </sheets>
  <definedNames>
    <definedName name="OLE_LINK15" localSheetId="2">'План по ПУ'!$CC$28</definedName>
    <definedName name="_xlnm.Print_Area" localSheetId="0">'План по МЗ'!$A$6:$BA$170</definedName>
  </definedNames>
  <calcPr calcId="152511" calcOnSave="0"/>
</workbook>
</file>

<file path=xl/calcChain.xml><?xml version="1.0" encoding="utf-8"?>
<calcChain xmlns="http://schemas.openxmlformats.org/spreadsheetml/2006/main">
  <c r="AM106" i="2" l="1"/>
  <c r="AE139" i="2"/>
  <c r="AE144" i="3"/>
  <c r="AE103" i="2"/>
  <c r="AE100" i="2" s="1"/>
  <c r="AM107" i="2"/>
  <c r="AE145" i="1"/>
  <c r="AM116" i="2"/>
  <c r="AM113" i="2"/>
  <c r="AM114" i="2"/>
  <c r="AM112" i="2"/>
  <c r="AM111" i="2"/>
  <c r="AM110" i="2"/>
  <c r="AM109" i="2"/>
  <c r="AE113" i="3"/>
  <c r="AM115" i="2"/>
  <c r="AM108" i="2"/>
  <c r="AE124" i="2"/>
  <c r="AM99" i="2"/>
  <c r="AM98" i="3"/>
  <c r="AM105" i="2"/>
  <c r="AM107" i="3"/>
  <c r="AM108" i="3"/>
  <c r="AM109" i="3"/>
  <c r="AM106" i="3"/>
  <c r="AM157" i="3"/>
  <c r="AM156" i="3"/>
  <c r="AM155" i="3"/>
  <c r="AM154" i="3"/>
  <c r="AM153" i="3"/>
  <c r="AM152" i="3"/>
  <c r="AM151" i="3"/>
  <c r="AE150" i="3"/>
  <c r="AM149" i="3"/>
  <c r="AM148" i="3"/>
  <c r="AM147" i="3"/>
  <c r="AM146" i="3"/>
  <c r="AM145" i="3"/>
  <c r="AM141" i="3"/>
  <c r="AM140" i="3"/>
  <c r="AM139" i="3"/>
  <c r="AE137" i="3"/>
  <c r="AM136" i="3"/>
  <c r="AM134" i="3" s="1"/>
  <c r="AE134" i="3"/>
  <c r="AM133" i="3"/>
  <c r="AM132" i="3"/>
  <c r="AM131" i="3"/>
  <c r="AM130" i="3"/>
  <c r="AE128" i="3"/>
  <c r="AM127" i="3"/>
  <c r="AM126" i="3"/>
  <c r="AM125" i="3"/>
  <c r="AM124" i="3"/>
  <c r="AE122" i="3"/>
  <c r="AM121" i="3"/>
  <c r="AM120" i="3"/>
  <c r="AM117" i="3"/>
  <c r="AM116" i="3"/>
  <c r="AM115" i="3"/>
  <c r="AM168" i="2"/>
  <c r="AM167" i="2"/>
  <c r="AM166" i="2"/>
  <c r="AM165" i="2"/>
  <c r="AM164" i="2"/>
  <c r="AM163" i="2"/>
  <c r="AM162" i="2"/>
  <c r="AE161" i="2"/>
  <c r="AM160" i="2"/>
  <c r="AM159" i="2"/>
  <c r="AM158" i="2"/>
  <c r="AM157" i="2"/>
  <c r="AM156" i="2"/>
  <c r="AE155" i="2"/>
  <c r="AM152" i="2"/>
  <c r="AM151" i="2"/>
  <c r="AM150" i="2"/>
  <c r="AE148" i="2"/>
  <c r="AM147" i="2"/>
  <c r="AM145" i="2" s="1"/>
  <c r="AE145" i="2"/>
  <c r="AM144" i="2"/>
  <c r="AM143" i="2"/>
  <c r="AM142" i="2"/>
  <c r="AM141" i="2"/>
  <c r="AM138" i="2"/>
  <c r="AM137" i="2"/>
  <c r="AM136" i="2"/>
  <c r="AM135" i="2"/>
  <c r="AE133" i="2"/>
  <c r="AM132" i="2"/>
  <c r="AM131" i="2"/>
  <c r="AM128" i="2"/>
  <c r="AM127" i="2"/>
  <c r="AM126" i="2"/>
  <c r="AE99" i="3"/>
  <c r="AM153" i="1"/>
  <c r="AM154" i="1"/>
  <c r="AM155" i="1"/>
  <c r="AM156" i="1"/>
  <c r="AM157" i="1"/>
  <c r="AM158" i="1"/>
  <c r="AM152" i="1"/>
  <c r="AM150" i="1"/>
  <c r="AM149" i="1"/>
  <c r="AM147" i="1"/>
  <c r="AM148" i="1"/>
  <c r="AM146" i="1"/>
  <c r="AM142" i="1"/>
  <c r="AM141" i="1"/>
  <c r="AM140" i="1"/>
  <c r="AM138" i="1" s="1"/>
  <c r="AM137" i="1"/>
  <c r="AM135" i="1" s="1"/>
  <c r="AM134" i="1"/>
  <c r="AM132" i="1"/>
  <c r="AM133" i="1"/>
  <c r="AM131" i="1"/>
  <c r="AM128" i="1"/>
  <c r="AM126" i="1"/>
  <c r="AM127" i="1"/>
  <c r="AM125" i="1"/>
  <c r="AM122" i="1"/>
  <c r="AM121" i="1"/>
  <c r="AM117" i="1"/>
  <c r="AM118" i="1"/>
  <c r="AM116" i="1"/>
  <c r="AM99" i="1"/>
  <c r="AE114" i="1"/>
  <c r="AM102" i="1"/>
  <c r="AM100" i="1"/>
  <c r="AE100" i="1"/>
  <c r="AE151" i="1"/>
  <c r="AE138" i="1"/>
  <c r="AE135" i="1"/>
  <c r="AE129" i="1"/>
  <c r="AE123" i="1"/>
  <c r="AE153" i="2" l="1"/>
  <c r="AE142" i="3"/>
  <c r="AM123" i="1"/>
  <c r="AE118" i="3"/>
  <c r="AM103" i="2"/>
  <c r="AM100" i="2" s="1"/>
  <c r="AM99" i="3"/>
  <c r="AM114" i="1"/>
  <c r="AM145" i="1"/>
  <c r="AM151" i="1"/>
  <c r="AM133" i="2"/>
  <c r="AM144" i="3"/>
  <c r="AM129" i="1"/>
  <c r="AM139" i="2"/>
  <c r="AM113" i="3"/>
  <c r="AM148" i="2"/>
  <c r="AE129" i="2"/>
  <c r="AM150" i="3"/>
  <c r="AM128" i="3"/>
  <c r="AM122" i="3"/>
  <c r="AM161" i="2"/>
  <c r="AM124" i="2"/>
  <c r="AM155" i="2"/>
  <c r="AE119" i="1"/>
  <c r="AM137" i="3"/>
  <c r="AE111" i="3" l="1"/>
  <c r="AE110" i="3" s="1"/>
  <c r="AM110" i="3" s="1"/>
  <c r="AM119" i="1"/>
  <c r="AM129" i="2"/>
  <c r="AM142" i="3"/>
  <c r="AE122" i="2"/>
  <c r="AM118" i="3"/>
  <c r="AM143" i="1"/>
  <c r="AM153" i="2"/>
  <c r="AE143" i="1"/>
  <c r="AE112" i="1" s="1"/>
  <c r="AE111" i="1" s="1"/>
  <c r="AM111" i="3" l="1"/>
  <c r="AM122" i="2"/>
  <c r="AM121" i="2" s="1"/>
  <c r="AM112" i="1"/>
  <c r="AM111" i="1" s="1"/>
</calcChain>
</file>

<file path=xl/sharedStrings.xml><?xml version="1.0" encoding="utf-8"?>
<sst xmlns="http://schemas.openxmlformats.org/spreadsheetml/2006/main" count="698" uniqueCount="205">
  <si>
    <t>(подпись)</t>
  </si>
  <si>
    <t>(расшифровка подписи)</t>
  </si>
  <si>
    <t>КОДЫ</t>
  </si>
  <si>
    <t>Форма по КФД</t>
  </si>
  <si>
    <t>Дата</t>
  </si>
  <si>
    <t>по ОКПО</t>
  </si>
  <si>
    <t>Единица измерения: руб.</t>
  </si>
  <si>
    <t>по ОКЕИ</t>
  </si>
  <si>
    <t>Наименование показателя</t>
  </si>
  <si>
    <t>Сумма</t>
  </si>
  <si>
    <t>из них: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</si>
  <si>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</si>
  <si>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Всего</t>
  </si>
  <si>
    <t>в том числе</t>
  </si>
  <si>
    <t>Х</t>
  </si>
  <si>
    <t>в том числе:</t>
  </si>
  <si>
    <t xml:space="preserve">Поступление нефинансовых активов, всего </t>
  </si>
  <si>
    <t>Исполнитель</t>
  </si>
  <si>
    <t>"</t>
  </si>
  <si>
    <t>г.</t>
  </si>
  <si>
    <t>год</t>
  </si>
  <si>
    <t>20</t>
  </si>
  <si>
    <t>Код по бюджетной классификации операции сектора госу-
дарственного управления</t>
  </si>
  <si>
    <t>операции по лицевым сче-
там, открытым в органах Федерального казначейства</t>
  </si>
  <si>
    <t>План финансово-хозяйственной деятельности</t>
  </si>
  <si>
    <t xml:space="preserve">2.2.1. по выданным авансам на услуги связи </t>
  </si>
  <si>
    <t xml:space="preserve">2.2.3. по выданным авансам на коммунальные услуги </t>
  </si>
  <si>
    <t xml:space="preserve">2.2.4. по выданным авансам на услуги по содержанию имущества </t>
  </si>
  <si>
    <t xml:space="preserve">2.2.5. по выданным авансам на прочие услуги </t>
  </si>
  <si>
    <t xml:space="preserve">2.2.6. по выданным авансам на приобретение основных средств </t>
  </si>
  <si>
    <t xml:space="preserve">2.2.7. по выданным авансам на приобретение нематериальных активов </t>
  </si>
  <si>
    <t xml:space="preserve">2.2.8. по выданным авансам на приобретение непроизведенных активов </t>
  </si>
  <si>
    <t xml:space="preserve">2.2.9. по выданным авансам на приобретение материальных запасов </t>
  </si>
  <si>
    <t xml:space="preserve">2.2.10. по выданным авансам на прочие расходы </t>
  </si>
  <si>
    <t xml:space="preserve">3.1. Просроченная кредиторская задолженность </t>
  </si>
  <si>
    <t xml:space="preserve">3.2.1. по начислениям на выплаты по оплате труда </t>
  </si>
  <si>
    <t xml:space="preserve">3.2.2. по оплате услуг связи </t>
  </si>
  <si>
    <t xml:space="preserve">3.2.3. по оплате транспортных услуг </t>
  </si>
  <si>
    <t xml:space="preserve">3.2.4. по оплате коммунальных услуг </t>
  </si>
  <si>
    <t xml:space="preserve">3.2.5. по оплате услуг по содержанию имущества </t>
  </si>
  <si>
    <t xml:space="preserve">3.2.6. по оплате прочих услуг </t>
  </si>
  <si>
    <t xml:space="preserve">3.2.7. по приобретению основных средств </t>
  </si>
  <si>
    <t xml:space="preserve">3.2.8. по приобретению нематериальных активов </t>
  </si>
  <si>
    <t xml:space="preserve">3.2.9. по приобретению непроизведенных активов </t>
  </si>
  <si>
    <t xml:space="preserve">3.2.10. по приобретению материальных запасов </t>
  </si>
  <si>
    <t xml:space="preserve">3.2.11. по оплате прочих расходов </t>
  </si>
  <si>
    <t xml:space="preserve">3.2.12. по платежам в бюджет </t>
  </si>
  <si>
    <t xml:space="preserve">3.2.13. по прочим расчетам с кредиторами </t>
  </si>
  <si>
    <t xml:space="preserve">3.3.1. по начислениям на выплаты по оплате труда </t>
  </si>
  <si>
    <t xml:space="preserve">3.3.2. по оплате услуг связи </t>
  </si>
  <si>
    <t xml:space="preserve">3.3.3. по оплате транспортных услуг </t>
  </si>
  <si>
    <t xml:space="preserve">3.3.4. по оплате коммунальных услуг </t>
  </si>
  <si>
    <t xml:space="preserve">3.3.5. по оплате услуг по содержанию имущества </t>
  </si>
  <si>
    <t xml:space="preserve">3.3.6. по оплате прочих услуг </t>
  </si>
  <si>
    <t xml:space="preserve">3.3.7. по приобретению основных средств </t>
  </si>
  <si>
    <t xml:space="preserve">3.3.8. по приобретению нематериальных активов </t>
  </si>
  <si>
    <t xml:space="preserve">3.3.9. по приобретению непроизведенных активов </t>
  </si>
  <si>
    <t xml:space="preserve">3.3.10. по приобретению материальных запасов </t>
  </si>
  <si>
    <t xml:space="preserve">3.3.11. по оплате прочих расходов </t>
  </si>
  <si>
    <t xml:space="preserve">3.3.12. по платежам в бюджет </t>
  </si>
  <si>
    <t xml:space="preserve">3.3.13. по прочим расчетам с кредиторами </t>
  </si>
  <si>
    <t xml:space="preserve">Планируемый остаток средств на начало планируемого года </t>
  </si>
  <si>
    <t xml:space="preserve">Поступление финансовых активов, всего </t>
  </si>
  <si>
    <t xml:space="preserve">Объем публичных обязательств, всего </t>
  </si>
  <si>
    <t xml:space="preserve">Наименование органа, осуществляющего функции и полномочия учредителя </t>
  </si>
  <si>
    <t xml:space="preserve">Адрес фактического местонахождения </t>
  </si>
  <si>
    <t xml:space="preserve">I. Сведения о деятельности государственного бюджетного учреждения </t>
  </si>
  <si>
    <t>1.3. Перечень услуг (работ), осуществляемых на платной основе:</t>
  </si>
  <si>
    <t xml:space="preserve">II. Показатели финансового состояния учреждения </t>
  </si>
  <si>
    <t xml:space="preserve">1.2.1. Общая балансовая стоимость особо ценного движимого имущества </t>
  </si>
  <si>
    <t xml:space="preserve">1.2.2. Остаточная стоимость особо ценного движимого имущества </t>
  </si>
  <si>
    <t>III. Показатели по поступлениям и выплатам учреждения</t>
  </si>
  <si>
    <t xml:space="preserve">Планируемый остаток средств на конец планируемого года </t>
  </si>
  <si>
    <t xml:space="preserve">Оплата труда и начисления на выплаты по оплате труда, всего </t>
  </si>
  <si>
    <t xml:space="preserve">Заработная плата </t>
  </si>
  <si>
    <t xml:space="preserve">Прочие выплаты </t>
  </si>
  <si>
    <t xml:space="preserve">Начисления на выплаты по оплате труда </t>
  </si>
  <si>
    <t xml:space="preserve">Услуги связи </t>
  </si>
  <si>
    <t xml:space="preserve">Транспортные услуги </t>
  </si>
  <si>
    <t xml:space="preserve">Коммунальные услуги </t>
  </si>
  <si>
    <t xml:space="preserve">Арендная плата за пользование имуществом </t>
  </si>
  <si>
    <t xml:space="preserve">Прочие работы, услуги </t>
  </si>
  <si>
    <t xml:space="preserve">Безвозмездные перечисления государственным и муниципальным организациям </t>
  </si>
  <si>
    <t xml:space="preserve">Пособия по социальной помощи населению </t>
  </si>
  <si>
    <t xml:space="preserve">Пенсии, пособия, выплачиваемые организациями сектора государственного управления </t>
  </si>
  <si>
    <t xml:space="preserve">Прочие расходы </t>
  </si>
  <si>
    <t xml:space="preserve">Увеличение стоимости нематериальных активов </t>
  </si>
  <si>
    <t xml:space="preserve">Увеличение стоимости непроизводственных активов </t>
  </si>
  <si>
    <t xml:space="preserve">2.2.2. по выданным авансам на транспортные услуги </t>
  </si>
  <si>
    <t xml:space="preserve">тел. </t>
  </si>
  <si>
    <t xml:space="preserve">     в том числе:</t>
  </si>
  <si>
    <t xml:space="preserve">Безвозмездные перечисления организациям, всего </t>
  </si>
  <si>
    <t xml:space="preserve">Социальное обеспечение, всего </t>
  </si>
  <si>
    <t>ИНН/КПП</t>
  </si>
  <si>
    <t xml:space="preserve">Оплата работ, услуг, всего </t>
  </si>
  <si>
    <t>Наименование государственного бюджетного учреждения (подразделения)</t>
  </si>
  <si>
    <t>операции по счетам, от-
крытым в кредитных органи-
зациях</t>
  </si>
  <si>
    <t xml:space="preserve">Субсидии на выполнение муниципального задания </t>
  </si>
  <si>
    <t>Целевые субсидии, всего</t>
  </si>
  <si>
    <t>&lt;*&gt;</t>
  </si>
  <si>
    <t>0531753</t>
  </si>
  <si>
    <t>Главное управление образования мэрии города Новосибирска</t>
  </si>
  <si>
    <t>01</t>
  </si>
  <si>
    <t>января</t>
  </si>
  <si>
    <t>Приложение 2</t>
  </si>
  <si>
    <t>Утверждено</t>
  </si>
  <si>
    <t>2230100</t>
  </si>
  <si>
    <t>2230200</t>
  </si>
  <si>
    <t>2230300</t>
  </si>
  <si>
    <t>Оплата потребления тепловой энергии</t>
  </si>
  <si>
    <t>Опалата потребления электрической энергии</t>
  </si>
  <si>
    <t>Оплата водоснабжения</t>
  </si>
  <si>
    <t>Текущий и капитальный ремонт</t>
  </si>
  <si>
    <t>Ремонт дорог и сооружений на них</t>
  </si>
  <si>
    <t>Прочие работы, услуги по содержанию имущества</t>
  </si>
  <si>
    <t>2250100</t>
  </si>
  <si>
    <t>2250400</t>
  </si>
  <si>
    <t>2250700</t>
  </si>
  <si>
    <t>Главный бухгалтер муниципального бюджетного (автономного) учреждения города Новосибирска</t>
  </si>
  <si>
    <t>государственного бюджетного (автономного) учреждения (подразделения)</t>
  </si>
  <si>
    <t>1.1. Цели деятельности государственного бюджетного (автономного) учреждения (подразделения):</t>
  </si>
  <si>
    <t>1.2. Виды деятельности государственного бюджетного (автономного) учреждения (подразделения):</t>
  </si>
  <si>
    <t>Руководитель муниципального бюджетного (автономного) учреждения города Новосибирска
(уполномоченное лицо)</t>
  </si>
  <si>
    <t xml:space="preserve">1.1. Общая балансовая стоимость недвижимого муниципального  имущества, всего </t>
  </si>
  <si>
    <t xml:space="preserve">1.1.1. Стоимость имущества, закрепленного собственником имущества за муниципальным бюджетным (автономным) учреждением на праве оперативного управления </t>
  </si>
  <si>
    <t xml:space="preserve">1.1.2. Стоимость имущества, приобретенного муниципальным бюджетным (автономным) учреждением за счет выделенных собственником имущества учреждения средств </t>
  </si>
  <si>
    <t xml:space="preserve">1.1.3. Стоимость имущества, приобретенного муниципальным бюджетным (автономным) учреждением за счет доходов, полученных от платной и иной приносящей доход деятельности </t>
  </si>
  <si>
    <t xml:space="preserve">1.1.4. Остаточная стоимость недвижимого муниципального имущества </t>
  </si>
  <si>
    <t xml:space="preserve">1.2. Общая балансовая стоимость движимого муниципального имущества, всего </t>
  </si>
  <si>
    <t>2.1. Дебиторская задолженность по доходам</t>
  </si>
  <si>
    <t>2.2. Дебиторская задолженность по выданным авансам, полученным за счет средств бюджета города, всего:</t>
  </si>
  <si>
    <t>3.2. Кредиторская задолженность по расчетам с поставщиками и подрядчиками за счет средств бюджета города, всего:</t>
  </si>
  <si>
    <t>Работы, услуги по содержанию имущества, всего</t>
  </si>
  <si>
    <t>Увеличение стоимости основных средств  в том числе:</t>
  </si>
  <si>
    <t>Приобретение и модернизация оборудования и предметов длительного пользования</t>
  </si>
  <si>
    <t>3100200</t>
  </si>
  <si>
    <t>Капитальное строительство</t>
  </si>
  <si>
    <t>3100300</t>
  </si>
  <si>
    <t>Библиотечный фонд</t>
  </si>
  <si>
    <t>3100400</t>
  </si>
  <si>
    <t>Увеличение стоимости материальных запасов всего, в том числе</t>
  </si>
  <si>
    <t>Медикаменты, перевязочные средства и прочие лечебные расходы</t>
  </si>
  <si>
    <t>3400100</t>
  </si>
  <si>
    <t>Продукты питания</t>
  </si>
  <si>
    <t>3400200</t>
  </si>
  <si>
    <t>Оплата ГСМ</t>
  </si>
  <si>
    <t>3400300</t>
  </si>
  <si>
    <t>Учебные расходы учреждений образования</t>
  </si>
  <si>
    <t>3400400</t>
  </si>
  <si>
    <t>Прочие расходы на увеличение стоимости материальных запасов</t>
  </si>
  <si>
    <t>3400500</t>
  </si>
  <si>
    <t>Расходы на питание школьников</t>
  </si>
  <si>
    <t>3400700</t>
  </si>
  <si>
    <t>Мягкий инвентарь и обмундирование</t>
  </si>
  <si>
    <t>3400800</t>
  </si>
  <si>
    <t>Приложение 1</t>
  </si>
  <si>
    <t>от ________ 2013 № _____________</t>
  </si>
  <si>
    <t>Приказом</t>
  </si>
  <si>
    <r>
      <t>I. Нефинансовые активы, всего:</t>
    </r>
    <r>
      <rPr>
        <sz val="10"/>
        <color indexed="8"/>
        <rFont val="Times New Roman"/>
        <family val="1"/>
        <charset val="204"/>
      </rPr>
      <t xml:space="preserve"> </t>
    </r>
  </si>
  <si>
    <r>
      <t>II. Финансовые активы, всего</t>
    </r>
    <r>
      <rPr>
        <sz val="10"/>
        <color indexed="8"/>
        <rFont val="Times New Roman"/>
        <family val="1"/>
        <charset val="204"/>
      </rPr>
      <t xml:space="preserve"> </t>
    </r>
  </si>
  <si>
    <r>
      <t>III. Обязательства, всего</t>
    </r>
    <r>
      <rPr>
        <sz val="10"/>
        <color indexed="8"/>
        <rFont val="Times New Roman"/>
        <family val="1"/>
        <charset val="204"/>
      </rPr>
      <t xml:space="preserve"> </t>
    </r>
  </si>
  <si>
    <r>
      <t>Поступления, всего:</t>
    </r>
    <r>
      <rPr>
        <sz val="10"/>
        <color indexed="8"/>
        <rFont val="Times New Roman"/>
        <family val="1"/>
        <charset val="204"/>
      </rPr>
      <t xml:space="preserve"> </t>
    </r>
  </si>
  <si>
    <r>
      <t>Выплаты, всего:</t>
    </r>
    <r>
      <rPr>
        <sz val="10"/>
        <color indexed="8"/>
        <rFont val="Times New Roman"/>
        <family val="1"/>
        <charset val="204"/>
      </rPr>
      <t xml:space="preserve"> </t>
    </r>
  </si>
  <si>
    <t>по виду финансового обеспечения                                                                                       "Приносящая доход деятельность"</t>
  </si>
  <si>
    <t>Приложение 3</t>
  </si>
  <si>
    <t>Поступления от оказания муниципальным бюджетным (автономным) учреждением услуг (выполнения работ), предоставление которых для физических и юридических лиц осуществляется на платной основе, всего</t>
  </si>
  <si>
    <t>130</t>
  </si>
  <si>
    <t>Поступления от предоставления  имущества в аренду , всего</t>
  </si>
  <si>
    <t>120</t>
  </si>
  <si>
    <t>Прочая приносящая доход деятельность</t>
  </si>
  <si>
    <t>180</t>
  </si>
  <si>
    <t>23649654</t>
  </si>
  <si>
    <t>муниципальное бюджетное общеобразовательное учреждение города Новосибирска "Средняя общеобразовательная школа №168 с углубленным изучением предметов художественно-эстетического цикла"</t>
  </si>
  <si>
    <t>5407160367/540701001</t>
  </si>
  <si>
    <t>1.1. Цели деятельности муниципального бюджетного учреждения города Новосибирска: формирование культуры личности , адаптация обучающихся к жизни в обществе, создание основы для осознанного выбора и последующего освоения профессиональных образовательных программ, охрана жизни обучающихся во время образовательного процесса, охрана и укрепление психического и физического здоровья обучающихся, интеллектуальное и эмоциональное развитие обучающихся, формирование у обучающихся навыков и привычек здорового образа жизни, воспитание гражданственности, трудолюбия, уважение к правам и свободам человека, любви к окружающей природе, родине, семье.</t>
  </si>
  <si>
    <t>Учреждение осуществляеет следующие виды деятельности: и воспитание в интересах личности,общества,государства и достижение обучающимися федеоальных государственных стандартов, приобщение обучающихся к общечеловеческим ценностям,интеллектуальное и личностное развитие обучающихся с учетом индивидуальных особенностей, профориентация и прфилизация образовательного процесса, взаимодействие с семьей для обеспечения полноценного развития ребенка, создание групп по адаптации и подготовке детей дошкольного возраста к обучению в школе: реализация основной общеобразовательной программы дошкольного образования для детей от 5 до 7 лет с приоритетным осуществлением деятельности по обеспечению равных стартовых возможностей для обучения детей в общеобразовательных учреждениях, реализация программ углубленного изучения предметов художественно-эстетического цикла.</t>
  </si>
  <si>
    <t xml:space="preserve">Изучение специальных дисциплин сверх часов и сверх программ,предусмотренных учебным планом: игра на музыкальных инструментах в немузыкальных классах, игра на втором музыкальном инструменте длч учеников музыкальных классов, репетиторство, создание групп по адаптации и подготовке детей дошкольного возраста к обучению в школе:реализация основной общеобразовательной программы дошкольного образования для детей от 5 до 7 лет с приоритетным осуществлением деятельности по обеспечению равных стартовых возможностей для обучения детей в общеобразовательных учреждкениях,создание секций, групп по обучению и уереплению здоровья(гимнастика, аэробика, ритмика), Учреждение может вести следующую приносящую доход деятельность: организация и проведение мероприятий: создание групп по адаптации и подготовке детей дошкольного возраста к обучению в школе: реализация основной общеобразовательной программы дошкольного образования для детей  в возрасте от 5 до 7 лет с приоритетным осуществлением деятельности по обеспечению равных стартовых возможностей для обучения детей в общеобразовательных учреждениях;
-  создание секций, групп по обучению и укреплению здоровья (гимнастика, аэробика, ритмика).
2.7.3. Доход от платных дополнительных образовательных услуг используется Учреждением в соответствии с законодательством Российской Федерации и уставными целями.
2.8. Учреждение может вести  следующую приносящую доход деятельность:
- организация и проведение мероприятий: конференций, семинаров, олимпиад, конкурсов, с педагогами и обучающимися  других учебных заведений;
- предоставление услуг столовой, спортивного зала, спортивных площадок в свободное от занятий время;
- оказание методических, консультативных услуг;
- организация кружков по обучению кройке и шитью, вязанию, моделированию;
- создание групп по изучению компьютерной грамотности;
- обучение иностранным языкам, в том числе граждан, не обучающихся в Учреждении;
- организация студий и кружков по хореографии, хоровому и сольному пению, обучению игре на музыкальных инструментах;
- оказание услуг логопедической, психологической и дефектологической помощи обучающимся,  в т. ч. с привлечением специалистов на договорной основе;
- создание групп по обучению профилактики заболеваний и прове¬дению просветительской работы;
- осуществление коррекции физического развития детей: массаж, ЛФК – лечебная физкультура, физиолечение;
- создание секций, групп физкультурной направленности для детей, не посещающих Учреждение: гимнастика, аэробика, ритмика, каратэ, шахматы, большой теннис, спортивные бальные танцы, ОФП.
- организация тренингов по коррекции психосоматического здоровья школьников и стрессоустойчивости;
- сдача в аренду недвижимого имущества, закреплённого за Учреждением на праве оперативного управления, в порядке, установленном действующим законодательством и муниципальными правовыми актами города Новосибирска с возмещением со стороны арендатора эксплуатационных расходов. 
</t>
  </si>
  <si>
    <t>630004,  г.Новосибирск,                                  ул. Сибирская, 30</t>
  </si>
  <si>
    <t>по виду финансового обеспечения               "Целевые субсидии"</t>
  </si>
  <si>
    <t xml:space="preserve"> формирование культуры личности , адаптация обучающихся к жизни в обществе, создание основы для осознанного выбора и последующего освоения профессиональных образовательных программ, охрана жизни обучающихся во время образователь- ного, охрана и укрепление психического и физического здоровья обучающихся, интеллектуальное и эмоциональное разви-тие  обучающихся, формирование у обучающихся навыков и привычек здорового образа жизни, воспитание гражданственности, трудолюбия, уважение к правам и свободам человека, любви к окружающей природе, родине, семье.</t>
  </si>
  <si>
    <t xml:space="preserve">Изучение специальных дисциплин сверх часов и сверх программ,предусмотренных учебным планом: игра на музыкальных инструментах в немузыкальных классах, игра на втором музыкальном инструменте длч учеников музыкальных классов, репетиторство, создание групп по адаптации и подготовке детей дошкольного возраста к обучению в школе:реализация основ- ной общеобразовательной программы дошкольного образования для детей от 5 до 7 лет с приоритетным осуществлением деятельности по обеспечению равных стартовых возможностей для обучения детей в общеобразовательных учреждкениях,создание секций, групп по обучению и уереплению здоровья(гимнастика, аэробика, ритмика), Учреждение    может вести следующую приносящую доход деятельность: организация и проведение мероприятий: создание групп по        адаптации и подготовке детей дошкольного возраста к обучению в школе: реализация основной общеобразовательной          программы дошкольного образования для детей  в возрасте от 5 до 7 лет с приоритетным осуществлением деятельности по обеспечению равных стартовых возможностей для обучения детей в общеобразовательных учреждениях;
-  создание секций, групп по обучению и укреплению здоровья (гимнастика, аэробика, ритмика).
2.7.3. Доход от платных дополнительных образовательных услуг используется Учреждением в соответствии с      законодательством Российской Федерации и уставными целями.
2.8. Учреждение может вести  следующую приносящую доход деятельность:
- организация и проведение мероприятий: конференций, семинаров, олимпиад, конкурсов, с педагогами и обучающимися    других учебных заведений; 
- предоставление услуг столовой, спортивного зала, спортивных площадок в свободное от занятий время;
- оказание методических, консультативных услуг;
- организация кружков по обучению кройке и шитью, вязанию, моделированию;
- создание групп по изучению компьютерной грамотности;
- обучение иностранным языкам, в том числе граждан, не обучающихся в Учреждении;
- организация студий и кружков по хореографии, хоровому и сольному пению, обучению игре на музыкальных инструментах;
- оказание услуг логопедической, психологической и дефектологической помощи обучающимся,  в т. ч. с привлечением специалистов на договорной основе;
- создание групп по обучению профилактики заболеваний и прове¬дению просветительской работы;
- осуществление коррекции физического развития детей: массаж, ЛФК – лечебная физкультура, физиолечение;
- создание секций, групп физкультурной направленности для детей, не посещающих Учреждение: гимнастика, аэробика,   ритмика, каратэ, шахматы, большой теннис, спортивные бальные танцы, ОФП.
- организация тренингов по коррекции психосоматического здоровья школьников и стрессоустойчивости;
- сдача в аренду недвижимого имущества, закреплённого за Учреждением на праве оперативного управления, в порядке, установленном действующим законодательством и муниципальными правовыми актами города Новосибирска с возмещением со стороны арендатора эксплуатационных расходов. 
</t>
  </si>
  <si>
    <t xml:space="preserve">   по виду финансового обеспечения                                                                                                                        Cубсидия на выполнение муниципального задания"</t>
  </si>
  <si>
    <t>Григорьева А.Н.</t>
  </si>
  <si>
    <t>Куликова М.Г.</t>
  </si>
  <si>
    <t>221-44-43</t>
  </si>
  <si>
    <t>&lt;на выплату педагогическим работникам вознаграждения за выполнение функций классного руководителя&gt;</t>
  </si>
  <si>
    <t>&lt;на  возмещение расходов на оплату стоимости найма(поднайма) жилья работникам муниципальных учреждений&gt;</t>
  </si>
  <si>
    <t>Григорьева А.Н</t>
  </si>
  <si>
    <t>&lt;на проведение текущего и капитального ремонта(кроме замены окон,ремонта кровель,ремонта спортивных залов)&gt;</t>
  </si>
  <si>
    <t>&lt;на оплату прдуктов питания(оплаты услуг по организации питания)для учащихся из многодетных и малоимущих семей, обучающихся в муниципальных общеобразовательных учреждениях&gt;</t>
  </si>
  <si>
    <t>&lt;на  возмещение расходов на оплату стоимости найма(поднайма) жилья работникам дефицитных специальностей муниципальных учреждений&gt;</t>
  </si>
  <si>
    <t>&lt;на  реализацию мероприятий по совершенствованию организации школьного питания&gt;</t>
  </si>
  <si>
    <t>31</t>
  </si>
  <si>
    <t>140</t>
  </si>
  <si>
    <t>&lt;на  приобретение и модернизацию оборудования и предметов длительного пользования</t>
  </si>
  <si>
    <t>&lt;на приобретение и модернизацию технологического оборудования</t>
  </si>
  <si>
    <t>&lt;на реализацию мероприятий по тех.инвентаризации и выполнению кадастровых работ</t>
  </si>
  <si>
    <t xml:space="preserve">&lt;на соц.поддержку отдельных категорий детей (оплата продуктов питания) </t>
  </si>
  <si>
    <t>&lt;на реализацию мероприятий  по обеспечению безплатным  двухразовым питанием несовершеннолетних детей лиц, временно покинувших территорию Украины</t>
  </si>
  <si>
    <t>на   2016</t>
  </si>
  <si>
    <t>01.01.2016</t>
  </si>
  <si>
    <t>16</t>
  </si>
  <si>
    <t>на    2016</t>
  </si>
  <si>
    <t>на 2016</t>
  </si>
  <si>
    <t>&lt;на проведение мероприятий по организации отдыха подростков&gt;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</si>
</sst>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.6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49" fontId="2" fillId="0" borderId="0" xfId="0" applyNumberFormat="1" applyFont="1" applyAlignment="1"/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/>
    <xf numFmtId="49" fontId="2" fillId="0" borderId="0" xfId="0" applyNumberFormat="1" applyFont="1" applyAlignment="1">
      <alignment wrapText="1" shrinkToFit="1"/>
    </xf>
    <xf numFmtId="49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/>
    <xf numFmtId="49" fontId="2" fillId="0" borderId="0" xfId="0" applyNumberFormat="1" applyFont="1" applyAlignment="1"/>
    <xf numFmtId="49" fontId="2" fillId="0" borderId="0" xfId="0" applyNumberFormat="1" applyFont="1" applyAlignment="1"/>
    <xf numFmtId="49" fontId="2" fillId="0" borderId="0" xfId="0" applyNumberFormat="1" applyFont="1" applyAlignment="1"/>
    <xf numFmtId="2" fontId="2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 indent="2"/>
    </xf>
    <xf numFmtId="0" fontId="5" fillId="0" borderId="3" xfId="0" applyFont="1" applyBorder="1" applyAlignment="1">
      <alignment horizontal="left" vertical="top" wrapText="1" indent="2"/>
    </xf>
    <xf numFmtId="0" fontId="5" fillId="0" borderId="4" xfId="0" applyFont="1" applyBorder="1" applyAlignment="1">
      <alignment horizontal="left" vertical="top" wrapText="1" indent="2"/>
    </xf>
    <xf numFmtId="49" fontId="3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49" fontId="2" fillId="0" borderId="12" xfId="0" applyNumberFormat="1" applyFont="1" applyBorder="1" applyAlignment="1">
      <alignment horizontal="left" vertical="top"/>
    </xf>
    <xf numFmtId="49" fontId="2" fillId="0" borderId="0" xfId="0" applyNumberFormat="1" applyFont="1" applyAlignment="1"/>
    <xf numFmtId="49" fontId="2" fillId="0" borderId="12" xfId="0" applyNumberFormat="1" applyFont="1" applyBorder="1" applyAlignment="1"/>
    <xf numFmtId="49" fontId="2" fillId="0" borderId="5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left" wrapText="1"/>
    </xf>
    <xf numFmtId="49" fontId="2" fillId="0" borderId="5" xfId="0" applyNumberFormat="1" applyFont="1" applyBorder="1" applyAlignment="1">
      <alignment horizontal="left" wrapText="1"/>
    </xf>
    <xf numFmtId="49" fontId="2" fillId="0" borderId="7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left" vertical="top"/>
    </xf>
    <xf numFmtId="0" fontId="7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top"/>
    </xf>
    <xf numFmtId="0" fontId="6" fillId="0" borderId="0" xfId="0" applyNumberFormat="1" applyFont="1" applyBorder="1" applyAlignment="1">
      <alignment horizontal="left" wrapText="1"/>
    </xf>
    <xf numFmtId="0" fontId="8" fillId="0" borderId="0" xfId="0" applyNumberFormat="1" applyFont="1" applyAlignment="1">
      <alignment horizontal="left" vertical="top" wrapText="1" shrinkToFit="1"/>
    </xf>
    <xf numFmtId="0" fontId="2" fillId="0" borderId="0" xfId="0" applyNumberFormat="1" applyFont="1" applyAlignment="1">
      <alignment horizontal="left" vertical="top" wrapText="1" shrinkToFi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left" vertical="top" wrapText="1"/>
    </xf>
    <xf numFmtId="0" fontId="3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26</xdr:row>
      <xdr:rowOff>95250</xdr:rowOff>
    </xdr:from>
    <xdr:ext cx="184731" cy="264560"/>
    <xdr:sp macro="" textlink="">
      <xdr:nvSpPr>
        <xdr:cNvPr id="2" name="TextBox 1"/>
        <xdr:cNvSpPr txBox="1"/>
      </xdr:nvSpPr>
      <xdr:spPr>
        <a:xfrm>
          <a:off x="171450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70"/>
  <sheetViews>
    <sheetView showGridLines="0" topLeftCell="A126" workbookViewId="0">
      <selection activeCell="AM43" sqref="AM43:BA43"/>
    </sheetView>
  </sheetViews>
  <sheetFormatPr defaultColWidth="1.7109375" defaultRowHeight="12.75" x14ac:dyDescent="0.2"/>
  <cols>
    <col min="1" max="16384" width="1.7109375" style="1"/>
  </cols>
  <sheetData>
    <row r="1" spans="1:53" x14ac:dyDescent="0.2">
      <c r="A1" s="40" t="s">
        <v>155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2" spans="1:53" x14ac:dyDescent="0.2">
      <c r="A2" s="77" t="s">
        <v>105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</row>
    <row r="3" spans="1:53" x14ac:dyDescent="0.2">
      <c r="A3" s="40" t="s">
        <v>157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</row>
    <row r="4" spans="1:53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5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10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 t="s">
        <v>156</v>
      </c>
    </row>
    <row r="6" spans="1:53" x14ac:dyDescent="0.2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</row>
    <row r="7" spans="1:53" x14ac:dyDescent="0.2">
      <c r="A7" s="41" t="s">
        <v>24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</row>
    <row r="8" spans="1:53" x14ac:dyDescent="0.2">
      <c r="A8" s="42" t="s">
        <v>199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3"/>
      <c r="AB8" s="43"/>
      <c r="AC8" s="29" t="s">
        <v>20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</row>
    <row r="9" spans="1:53" ht="36" customHeight="1" x14ac:dyDescent="0.2">
      <c r="A9" s="79" t="s">
        <v>181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30" t="s">
        <v>2</v>
      </c>
      <c r="AU9" s="31"/>
      <c r="AV9" s="31"/>
      <c r="AW9" s="31"/>
      <c r="AX9" s="31"/>
      <c r="AY9" s="31"/>
      <c r="AZ9" s="31"/>
      <c r="BA9" s="32"/>
    </row>
    <row r="10" spans="1:53" x14ac:dyDescent="0.2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4" t="s">
        <v>3</v>
      </c>
      <c r="AM10" s="34"/>
      <c r="AN10" s="34"/>
      <c r="AO10" s="34"/>
      <c r="AP10" s="34"/>
      <c r="AQ10" s="34"/>
      <c r="AR10" s="34"/>
      <c r="AS10" s="35"/>
      <c r="AT10" s="33" t="s">
        <v>100</v>
      </c>
      <c r="AU10" s="33"/>
      <c r="AV10" s="33"/>
      <c r="AW10" s="33"/>
      <c r="AX10" s="33"/>
      <c r="AY10" s="33"/>
      <c r="AZ10" s="33"/>
      <c r="BA10" s="33"/>
    </row>
    <row r="11" spans="1:53" x14ac:dyDescent="0.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2" t="s">
        <v>18</v>
      </c>
      <c r="O11" s="39" t="s">
        <v>102</v>
      </c>
      <c r="P11" s="39"/>
      <c r="Q11" s="1" t="s">
        <v>18</v>
      </c>
      <c r="R11" s="39" t="s">
        <v>103</v>
      </c>
      <c r="S11" s="39"/>
      <c r="T11" s="39"/>
      <c r="U11" s="39"/>
      <c r="V11" s="39"/>
      <c r="W11" s="39"/>
      <c r="X11" s="39"/>
      <c r="Y11" s="39"/>
      <c r="Z11" s="40" t="s">
        <v>21</v>
      </c>
      <c r="AA11" s="40"/>
      <c r="AB11" s="38" t="s">
        <v>201</v>
      </c>
      <c r="AC11" s="38"/>
      <c r="AD11" s="36" t="s">
        <v>19</v>
      </c>
      <c r="AE11" s="36"/>
      <c r="AF11" s="36"/>
      <c r="AG11" s="36"/>
      <c r="AH11" s="36"/>
      <c r="AI11" s="36"/>
      <c r="AJ11" s="36"/>
      <c r="AK11" s="36"/>
      <c r="AL11" s="34" t="s">
        <v>4</v>
      </c>
      <c r="AM11" s="34"/>
      <c r="AN11" s="34"/>
      <c r="AO11" s="34"/>
      <c r="AP11" s="34"/>
      <c r="AQ11" s="34"/>
      <c r="AR11" s="34"/>
      <c r="AS11" s="35"/>
      <c r="AT11" s="33" t="s">
        <v>200</v>
      </c>
      <c r="AU11" s="33"/>
      <c r="AV11" s="33"/>
      <c r="AW11" s="33"/>
      <c r="AX11" s="33"/>
      <c r="AY11" s="33"/>
      <c r="AZ11" s="33"/>
      <c r="BA11" s="33"/>
    </row>
    <row r="12" spans="1:53" ht="13.5" customHeight="1" x14ac:dyDescent="0.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7"/>
      <c r="AT12" s="33"/>
      <c r="AU12" s="33"/>
      <c r="AV12" s="33"/>
      <c r="AW12" s="33"/>
      <c r="AX12" s="33"/>
      <c r="AY12" s="33"/>
      <c r="AZ12" s="33"/>
      <c r="BA12" s="33"/>
    </row>
    <row r="13" spans="1:53" ht="1.1499999999999999" customHeight="1" x14ac:dyDescent="0.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7"/>
      <c r="AT13" s="33"/>
      <c r="AU13" s="33"/>
      <c r="AV13" s="33"/>
      <c r="AW13" s="33"/>
      <c r="AX13" s="33"/>
      <c r="AY13" s="33"/>
      <c r="AZ13" s="33"/>
      <c r="BA13" s="33"/>
    </row>
    <row r="14" spans="1:53" ht="18" customHeight="1" x14ac:dyDescent="0.2">
      <c r="A14" s="60" t="s">
        <v>95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71" t="s">
        <v>172</v>
      </c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34" t="s">
        <v>5</v>
      </c>
      <c r="AM14" s="34"/>
      <c r="AN14" s="34"/>
      <c r="AO14" s="34"/>
      <c r="AP14" s="34"/>
      <c r="AQ14" s="34"/>
      <c r="AR14" s="34"/>
      <c r="AS14" s="35"/>
      <c r="AT14" s="33" t="s">
        <v>171</v>
      </c>
      <c r="AU14" s="33"/>
      <c r="AV14" s="33"/>
      <c r="AW14" s="33"/>
      <c r="AX14" s="33"/>
      <c r="AY14" s="33"/>
      <c r="AZ14" s="33"/>
      <c r="BA14" s="33"/>
    </row>
    <row r="15" spans="1:53" x14ac:dyDescent="0.2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36"/>
      <c r="AM15" s="36"/>
      <c r="AN15" s="36"/>
      <c r="AO15" s="36"/>
      <c r="AP15" s="36"/>
      <c r="AQ15" s="36"/>
      <c r="AR15" s="36"/>
      <c r="AS15" s="37"/>
      <c r="AT15" s="33"/>
      <c r="AU15" s="33"/>
      <c r="AV15" s="33"/>
      <c r="AW15" s="33"/>
      <c r="AX15" s="33"/>
      <c r="AY15" s="33"/>
      <c r="AZ15" s="33"/>
      <c r="BA15" s="33"/>
    </row>
    <row r="16" spans="1:53" ht="39.75" customHeight="1" x14ac:dyDescent="0.2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36"/>
      <c r="AM16" s="36"/>
      <c r="AN16" s="36"/>
      <c r="AO16" s="36"/>
      <c r="AP16" s="36"/>
      <c r="AQ16" s="36"/>
      <c r="AR16" s="36"/>
      <c r="AS16" s="37"/>
      <c r="AT16" s="33"/>
      <c r="AU16" s="33"/>
      <c r="AV16" s="33"/>
      <c r="AW16" s="33"/>
      <c r="AX16" s="33"/>
      <c r="AY16" s="33"/>
      <c r="AZ16" s="33"/>
      <c r="BA16" s="33"/>
    </row>
    <row r="17" spans="1:53" x14ac:dyDescent="0.2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36"/>
      <c r="AM17" s="36"/>
      <c r="AN17" s="36"/>
      <c r="AO17" s="36"/>
      <c r="AP17" s="36"/>
      <c r="AQ17" s="36"/>
      <c r="AR17" s="36"/>
      <c r="AS17" s="37"/>
      <c r="AT17" s="33"/>
      <c r="AU17" s="33"/>
      <c r="AV17" s="33"/>
      <c r="AW17" s="33"/>
      <c r="AX17" s="33"/>
      <c r="AY17" s="33"/>
      <c r="AZ17" s="33"/>
      <c r="BA17" s="33"/>
    </row>
    <row r="18" spans="1:53" x14ac:dyDescent="0.2">
      <c r="A18" s="60" t="s">
        <v>93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3" t="s">
        <v>173</v>
      </c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36"/>
      <c r="AM18" s="36"/>
      <c r="AN18" s="36"/>
      <c r="AO18" s="36"/>
      <c r="AP18" s="36"/>
      <c r="AQ18" s="36"/>
      <c r="AR18" s="36"/>
      <c r="AS18" s="37"/>
      <c r="AT18" s="33"/>
      <c r="AU18" s="33"/>
      <c r="AV18" s="33"/>
      <c r="AW18" s="33"/>
      <c r="AX18" s="33"/>
      <c r="AY18" s="33"/>
      <c r="AZ18" s="33"/>
      <c r="BA18" s="33"/>
    </row>
    <row r="19" spans="1:53" ht="24.75" customHeight="1" x14ac:dyDescent="0.2">
      <c r="A19" s="60" t="s">
        <v>6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4" t="s">
        <v>7</v>
      </c>
      <c r="AM19" s="64"/>
      <c r="AN19" s="64"/>
      <c r="AO19" s="64"/>
      <c r="AP19" s="64"/>
      <c r="AQ19" s="64"/>
      <c r="AR19" s="64"/>
      <c r="AS19" s="35"/>
      <c r="AT19" s="33">
        <v>383</v>
      </c>
      <c r="AU19" s="33"/>
      <c r="AV19" s="33"/>
      <c r="AW19" s="33"/>
      <c r="AX19" s="33"/>
      <c r="AY19" s="33"/>
      <c r="AZ19" s="33"/>
      <c r="BA19" s="33"/>
    </row>
    <row r="20" spans="1:53" ht="42" customHeight="1" x14ac:dyDescent="0.2">
      <c r="A20" s="60" t="s">
        <v>64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9" t="s">
        <v>101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1:53" ht="38.25" customHeight="1" x14ac:dyDescent="0.2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9.899999999999999" customHeight="1" x14ac:dyDescent="0.2">
      <c r="A22" s="60" t="s">
        <v>65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</row>
    <row r="23" spans="1:53" ht="37.9" customHeight="1" x14ac:dyDescent="0.2">
      <c r="A23" s="60" t="s">
        <v>119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3" t="s">
        <v>177</v>
      </c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53" ht="63.75" customHeight="1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</row>
    <row r="25" spans="1:53" x14ac:dyDescent="0.2">
      <c r="A25" s="41" t="s">
        <v>66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</row>
    <row r="26" spans="1:53" ht="28.5" customHeight="1" x14ac:dyDescent="0.2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</row>
    <row r="27" spans="1:53" x14ac:dyDescent="0.2">
      <c r="A27" s="34" t="s">
        <v>120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</row>
    <row r="28" spans="1:53" ht="79.5" customHeight="1" x14ac:dyDescent="0.2">
      <c r="A28" s="72" t="s">
        <v>179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</row>
    <row r="29" spans="1:53" x14ac:dyDescent="0.2">
      <c r="A29" s="34" t="s">
        <v>121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</row>
    <row r="30" spans="1:53" ht="127.5" customHeight="1" x14ac:dyDescent="0.2">
      <c r="A30" s="68" t="s">
        <v>175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</row>
    <row r="31" spans="1:53" x14ac:dyDescent="0.2">
      <c r="A31" s="34" t="s">
        <v>67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</row>
    <row r="32" spans="1:53" ht="368.25" customHeight="1" x14ac:dyDescent="0.2">
      <c r="A32" s="65" t="s">
        <v>180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</row>
    <row r="33" spans="1:53" x14ac:dyDescent="0.2">
      <c r="A33" s="67" t="s">
        <v>68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</row>
    <row r="34" spans="1:53" x14ac:dyDescent="0.2">
      <c r="A34" s="47" t="s">
        <v>8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 t="s">
        <v>9</v>
      </c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</row>
    <row r="35" spans="1:53" x14ac:dyDescent="0.2">
      <c r="A35" s="44" t="s">
        <v>158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6"/>
      <c r="AM35" s="24">
        <v>151710130.09999999</v>
      </c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</row>
    <row r="36" spans="1:53" x14ac:dyDescent="0.2">
      <c r="A36" s="16" t="s">
        <v>10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8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</row>
    <row r="37" spans="1:53" ht="29.45" customHeight="1" x14ac:dyDescent="0.2">
      <c r="A37" s="16" t="s">
        <v>123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8"/>
      <c r="AM37" s="24">
        <v>88840653.359999999</v>
      </c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</row>
    <row r="38" spans="1:53" x14ac:dyDescent="0.2">
      <c r="A38" s="16" t="s">
        <v>90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8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</row>
    <row r="39" spans="1:53" ht="45.6" customHeight="1" x14ac:dyDescent="0.2">
      <c r="A39" s="16" t="s">
        <v>124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8"/>
      <c r="AM39" s="24">
        <v>88840653.359999999</v>
      </c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</row>
    <row r="40" spans="1:53" ht="43.15" customHeight="1" x14ac:dyDescent="0.2">
      <c r="A40" s="16" t="s">
        <v>125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8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</row>
    <row r="41" spans="1:53" ht="39.6" customHeight="1" x14ac:dyDescent="0.2">
      <c r="A41" s="16" t="s">
        <v>126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8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</row>
    <row r="42" spans="1:53" ht="25.15" customHeight="1" x14ac:dyDescent="0.2">
      <c r="A42" s="16" t="s">
        <v>127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8"/>
      <c r="AM42" s="24">
        <v>76304362.379999995</v>
      </c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</row>
    <row r="43" spans="1:53" ht="26.45" customHeight="1" x14ac:dyDescent="0.2">
      <c r="A43" s="16" t="s">
        <v>128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8"/>
      <c r="AM43" s="24">
        <v>17513830.870000001</v>
      </c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</row>
    <row r="44" spans="1:53" x14ac:dyDescent="0.2">
      <c r="A44" s="16" t="s">
        <v>90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8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</row>
    <row r="45" spans="1:53" x14ac:dyDescent="0.2">
      <c r="A45" s="16" t="s">
        <v>69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8"/>
      <c r="AM45" s="24">
        <v>1229397.5900000001</v>
      </c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</row>
    <row r="46" spans="1:53" x14ac:dyDescent="0.2">
      <c r="A46" s="16" t="s">
        <v>70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8"/>
      <c r="AM46" s="24">
        <v>876004.97</v>
      </c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</row>
    <row r="47" spans="1:53" x14ac:dyDescent="0.2">
      <c r="A47" s="44" t="s">
        <v>159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6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</row>
    <row r="48" spans="1:53" x14ac:dyDescent="0.2">
      <c r="A48" s="16" t="s">
        <v>10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8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</row>
    <row r="49" spans="1:53" ht="18.600000000000001" customHeight="1" x14ac:dyDescent="0.2">
      <c r="A49" s="16" t="s">
        <v>129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8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</row>
    <row r="50" spans="1:53" ht="25.15" customHeight="1" x14ac:dyDescent="0.2">
      <c r="A50" s="16" t="s">
        <v>130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8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</row>
    <row r="51" spans="1:53" x14ac:dyDescent="0.2">
      <c r="A51" s="26" t="s">
        <v>15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8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</row>
    <row r="52" spans="1:53" x14ac:dyDescent="0.2">
      <c r="A52" s="16" t="s">
        <v>25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8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</row>
    <row r="53" spans="1:53" x14ac:dyDescent="0.2">
      <c r="A53" s="16" t="s">
        <v>88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8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</row>
    <row r="54" spans="1:53" x14ac:dyDescent="0.2">
      <c r="A54" s="16" t="s">
        <v>26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8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</row>
    <row r="55" spans="1:53" x14ac:dyDescent="0.2">
      <c r="A55" s="16" t="s">
        <v>27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8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</row>
    <row r="56" spans="1:53" x14ac:dyDescent="0.2">
      <c r="A56" s="16" t="s">
        <v>28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8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</row>
    <row r="57" spans="1:53" x14ac:dyDescent="0.2">
      <c r="A57" s="16" t="s">
        <v>29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8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</row>
    <row r="58" spans="1:53" x14ac:dyDescent="0.2">
      <c r="A58" s="16" t="s">
        <v>30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8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</row>
    <row r="59" spans="1:53" x14ac:dyDescent="0.2">
      <c r="A59" s="16" t="s">
        <v>31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8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</row>
    <row r="60" spans="1:53" x14ac:dyDescent="0.2">
      <c r="A60" s="16" t="s">
        <v>32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8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</row>
    <row r="61" spans="1:53" x14ac:dyDescent="0.2">
      <c r="A61" s="16" t="s">
        <v>33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8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</row>
    <row r="62" spans="1:53" x14ac:dyDescent="0.2">
      <c r="A62" s="44" t="s">
        <v>160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6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</row>
    <row r="63" spans="1:53" x14ac:dyDescent="0.2">
      <c r="A63" s="16" t="s">
        <v>10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8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</row>
    <row r="64" spans="1:53" x14ac:dyDescent="0.2">
      <c r="A64" s="16" t="s">
        <v>34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8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</row>
    <row r="65" spans="1:53" ht="30.6" customHeight="1" x14ac:dyDescent="0.2">
      <c r="A65" s="16" t="s">
        <v>131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8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</row>
    <row r="66" spans="1:53" x14ac:dyDescent="0.2">
      <c r="A66" s="16" t="s">
        <v>90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8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</row>
    <row r="67" spans="1:53" x14ac:dyDescent="0.2">
      <c r="A67" s="16" t="s">
        <v>35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8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</row>
    <row r="68" spans="1:53" x14ac:dyDescent="0.2">
      <c r="A68" s="16" t="s">
        <v>36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8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</row>
    <row r="69" spans="1:53" x14ac:dyDescent="0.2">
      <c r="A69" s="16" t="s">
        <v>37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8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</row>
    <row r="70" spans="1:53" x14ac:dyDescent="0.2">
      <c r="A70" s="16" t="s">
        <v>38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8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</row>
    <row r="71" spans="1:53" x14ac:dyDescent="0.2">
      <c r="A71" s="16" t="s">
        <v>39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8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</row>
    <row r="72" spans="1:53" x14ac:dyDescent="0.2">
      <c r="A72" s="16" t="s">
        <v>40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8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</row>
    <row r="73" spans="1:53" x14ac:dyDescent="0.2">
      <c r="A73" s="16" t="s">
        <v>41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8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</row>
    <row r="74" spans="1:53" x14ac:dyDescent="0.2">
      <c r="A74" s="16" t="s">
        <v>42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8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</row>
    <row r="75" spans="1:53" x14ac:dyDescent="0.2">
      <c r="A75" s="16" t="s">
        <v>43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8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</row>
    <row r="76" spans="1:53" x14ac:dyDescent="0.2">
      <c r="A76" s="16" t="s">
        <v>44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8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</row>
    <row r="77" spans="1:53" x14ac:dyDescent="0.2">
      <c r="A77" s="16" t="s">
        <v>45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8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</row>
    <row r="78" spans="1:53" x14ac:dyDescent="0.2">
      <c r="A78" s="16" t="s">
        <v>46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8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</row>
    <row r="79" spans="1:53" x14ac:dyDescent="0.2">
      <c r="A79" s="16" t="s">
        <v>47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8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</row>
    <row r="80" spans="1:53" ht="40.15" customHeight="1" x14ac:dyDescent="0.2">
      <c r="A80" s="16" t="s">
        <v>11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8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</row>
    <row r="81" spans="1:53" x14ac:dyDescent="0.2">
      <c r="A81" s="16" t="s">
        <v>90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8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</row>
    <row r="82" spans="1:53" x14ac:dyDescent="0.2">
      <c r="A82" s="16" t="s">
        <v>48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8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</row>
    <row r="83" spans="1:53" x14ac:dyDescent="0.2">
      <c r="A83" s="16" t="s">
        <v>49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8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</row>
    <row r="84" spans="1:53" x14ac:dyDescent="0.2">
      <c r="A84" s="16" t="s">
        <v>50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8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</row>
    <row r="85" spans="1:53" x14ac:dyDescent="0.2">
      <c r="A85" s="16" t="s">
        <v>51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8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</row>
    <row r="86" spans="1:53" x14ac:dyDescent="0.2">
      <c r="A86" s="16" t="s">
        <v>52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8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</row>
    <row r="87" spans="1:53" x14ac:dyDescent="0.2">
      <c r="A87" s="16" t="s">
        <v>53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8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</row>
    <row r="88" spans="1:53" x14ac:dyDescent="0.2">
      <c r="A88" s="16" t="s">
        <v>54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8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</row>
    <row r="89" spans="1:53" x14ac:dyDescent="0.2">
      <c r="A89" s="16" t="s">
        <v>55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8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</row>
    <row r="90" spans="1:53" x14ac:dyDescent="0.2">
      <c r="A90" s="16" t="s">
        <v>56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8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</row>
    <row r="91" spans="1:53" x14ac:dyDescent="0.2">
      <c r="A91" s="16" t="s">
        <v>57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8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</row>
    <row r="92" spans="1:53" x14ac:dyDescent="0.2">
      <c r="A92" s="16" t="s">
        <v>58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8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</row>
    <row r="93" spans="1:53" x14ac:dyDescent="0.2">
      <c r="A93" s="16" t="s">
        <v>59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8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</row>
    <row r="94" spans="1:53" x14ac:dyDescent="0.2">
      <c r="A94" s="16" t="s">
        <v>60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8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</row>
    <row r="95" spans="1:53" x14ac:dyDescent="0.2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</row>
    <row r="96" spans="1:53" x14ac:dyDescent="0.2">
      <c r="A96" s="55" t="s">
        <v>71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</row>
    <row r="97" spans="1:53" x14ac:dyDescent="0.2">
      <c r="A97" s="48" t="s">
        <v>8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50"/>
      <c r="W97" s="48" t="s">
        <v>22</v>
      </c>
      <c r="X97" s="49"/>
      <c r="Y97" s="49"/>
      <c r="Z97" s="49"/>
      <c r="AA97" s="49"/>
      <c r="AB97" s="49"/>
      <c r="AC97" s="49"/>
      <c r="AD97" s="50"/>
      <c r="AE97" s="48" t="s">
        <v>12</v>
      </c>
      <c r="AF97" s="49"/>
      <c r="AG97" s="49"/>
      <c r="AH97" s="49"/>
      <c r="AI97" s="49"/>
      <c r="AJ97" s="49"/>
      <c r="AK97" s="49"/>
      <c r="AL97" s="50"/>
      <c r="AM97" s="47" t="s">
        <v>13</v>
      </c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</row>
    <row r="98" spans="1:53" ht="97.15" customHeight="1" x14ac:dyDescent="0.2">
      <c r="A98" s="51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3"/>
      <c r="W98" s="51"/>
      <c r="X98" s="52"/>
      <c r="Y98" s="52"/>
      <c r="Z98" s="52"/>
      <c r="AA98" s="52"/>
      <c r="AB98" s="52"/>
      <c r="AC98" s="52"/>
      <c r="AD98" s="53"/>
      <c r="AE98" s="51"/>
      <c r="AF98" s="52"/>
      <c r="AG98" s="52"/>
      <c r="AH98" s="52"/>
      <c r="AI98" s="52"/>
      <c r="AJ98" s="52"/>
      <c r="AK98" s="52"/>
      <c r="AL98" s="53"/>
      <c r="AM98" s="47" t="s">
        <v>23</v>
      </c>
      <c r="AN98" s="47"/>
      <c r="AO98" s="47"/>
      <c r="AP98" s="47"/>
      <c r="AQ98" s="47"/>
      <c r="AR98" s="47"/>
      <c r="AS98" s="47"/>
      <c r="AT98" s="47"/>
      <c r="AU98" s="47" t="s">
        <v>96</v>
      </c>
      <c r="AV98" s="47"/>
      <c r="AW98" s="47"/>
      <c r="AX98" s="47"/>
      <c r="AY98" s="47"/>
      <c r="AZ98" s="47"/>
      <c r="BA98" s="47"/>
    </row>
    <row r="99" spans="1:53" ht="25.15" customHeight="1" x14ac:dyDescent="0.2">
      <c r="A99" s="16" t="s">
        <v>61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8"/>
      <c r="W99" s="19" t="s">
        <v>14</v>
      </c>
      <c r="X99" s="19"/>
      <c r="Y99" s="19"/>
      <c r="Z99" s="19"/>
      <c r="AA99" s="19"/>
      <c r="AB99" s="19"/>
      <c r="AC99" s="19"/>
      <c r="AD99" s="19"/>
      <c r="AE99" s="15"/>
      <c r="AF99" s="15"/>
      <c r="AG99" s="15"/>
      <c r="AH99" s="15"/>
      <c r="AI99" s="15"/>
      <c r="AJ99" s="15"/>
      <c r="AK99" s="15"/>
      <c r="AL99" s="15"/>
      <c r="AM99" s="15">
        <f>AE99</f>
        <v>0</v>
      </c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</row>
    <row r="100" spans="1:53" x14ac:dyDescent="0.2">
      <c r="A100" s="44" t="s">
        <v>161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6"/>
      <c r="W100" s="19" t="s">
        <v>14</v>
      </c>
      <c r="X100" s="19"/>
      <c r="Y100" s="19"/>
      <c r="Z100" s="19"/>
      <c r="AA100" s="19"/>
      <c r="AB100" s="19"/>
      <c r="AC100" s="19"/>
      <c r="AD100" s="19"/>
      <c r="AE100" s="15">
        <f>AE102</f>
        <v>48518586.079999998</v>
      </c>
      <c r="AF100" s="15"/>
      <c r="AG100" s="15"/>
      <c r="AH100" s="15"/>
      <c r="AI100" s="15"/>
      <c r="AJ100" s="15"/>
      <c r="AK100" s="15"/>
      <c r="AL100" s="15"/>
      <c r="AM100" s="15">
        <f>AE102</f>
        <v>48518586.079999998</v>
      </c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</row>
    <row r="101" spans="1:53" x14ac:dyDescent="0.2">
      <c r="A101" s="16" t="s">
        <v>15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8"/>
      <c r="W101" s="19" t="s">
        <v>14</v>
      </c>
      <c r="X101" s="19"/>
      <c r="Y101" s="19"/>
      <c r="Z101" s="19"/>
      <c r="AA101" s="19"/>
      <c r="AB101" s="19"/>
      <c r="AC101" s="19"/>
      <c r="AD101" s="19"/>
      <c r="AE101" s="19" t="s">
        <v>14</v>
      </c>
      <c r="AF101" s="19"/>
      <c r="AG101" s="19"/>
      <c r="AH101" s="19"/>
      <c r="AI101" s="19"/>
      <c r="AJ101" s="19"/>
      <c r="AK101" s="19"/>
      <c r="AL101" s="19"/>
      <c r="AM101" s="19" t="s">
        <v>14</v>
      </c>
      <c r="AN101" s="19"/>
      <c r="AO101" s="19"/>
      <c r="AP101" s="19"/>
      <c r="AQ101" s="19"/>
      <c r="AR101" s="19"/>
      <c r="AS101" s="19"/>
      <c r="AT101" s="19"/>
      <c r="AU101" s="15"/>
      <c r="AV101" s="15"/>
      <c r="AW101" s="15"/>
      <c r="AX101" s="15"/>
      <c r="AY101" s="15"/>
      <c r="AZ101" s="15"/>
      <c r="BA101" s="15"/>
    </row>
    <row r="102" spans="1:53" ht="25.9" customHeight="1" x14ac:dyDescent="0.2">
      <c r="A102" s="16" t="s">
        <v>97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8"/>
      <c r="W102" s="19" t="s">
        <v>170</v>
      </c>
      <c r="X102" s="19"/>
      <c r="Y102" s="19"/>
      <c r="Z102" s="19"/>
      <c r="AA102" s="19"/>
      <c r="AB102" s="19"/>
      <c r="AC102" s="19"/>
      <c r="AD102" s="19"/>
      <c r="AE102" s="20">
        <v>48518586.079999998</v>
      </c>
      <c r="AF102" s="21"/>
      <c r="AG102" s="21"/>
      <c r="AH102" s="21"/>
      <c r="AI102" s="21"/>
      <c r="AJ102" s="21"/>
      <c r="AK102" s="21"/>
      <c r="AL102" s="22"/>
      <c r="AM102" s="20">
        <f>AE102</f>
        <v>48518586.079999998</v>
      </c>
      <c r="AN102" s="21"/>
      <c r="AO102" s="21"/>
      <c r="AP102" s="21"/>
      <c r="AQ102" s="21"/>
      <c r="AR102" s="21"/>
      <c r="AS102" s="21"/>
      <c r="AT102" s="22"/>
      <c r="AU102" s="15"/>
      <c r="AV102" s="15"/>
      <c r="AW102" s="15"/>
      <c r="AX102" s="15"/>
      <c r="AY102" s="15"/>
      <c r="AZ102" s="15"/>
      <c r="BA102" s="15"/>
    </row>
    <row r="103" spans="1:53" x14ac:dyDescent="0.2">
      <c r="A103" s="16" t="s">
        <v>98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8"/>
      <c r="W103" s="19" t="s">
        <v>14</v>
      </c>
      <c r="X103" s="19"/>
      <c r="Y103" s="19"/>
      <c r="Z103" s="19"/>
      <c r="AA103" s="19"/>
      <c r="AB103" s="19"/>
      <c r="AC103" s="19"/>
      <c r="AD103" s="19"/>
      <c r="AE103" s="20"/>
      <c r="AF103" s="21"/>
      <c r="AG103" s="21"/>
      <c r="AH103" s="21"/>
      <c r="AI103" s="21"/>
      <c r="AJ103" s="21"/>
      <c r="AK103" s="21"/>
      <c r="AL103" s="22"/>
      <c r="AM103" s="20"/>
      <c r="AN103" s="21"/>
      <c r="AO103" s="21"/>
      <c r="AP103" s="21"/>
      <c r="AQ103" s="21"/>
      <c r="AR103" s="21"/>
      <c r="AS103" s="21"/>
      <c r="AT103" s="22"/>
      <c r="AU103" s="15"/>
      <c r="AV103" s="15"/>
      <c r="AW103" s="15"/>
      <c r="AX103" s="15"/>
      <c r="AY103" s="15"/>
      <c r="AZ103" s="15"/>
      <c r="BA103" s="15"/>
    </row>
    <row r="104" spans="1:53" x14ac:dyDescent="0.2">
      <c r="A104" s="16" t="s">
        <v>15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8"/>
      <c r="W104" s="19" t="s">
        <v>14</v>
      </c>
      <c r="X104" s="19"/>
      <c r="Y104" s="19"/>
      <c r="Z104" s="19"/>
      <c r="AA104" s="19"/>
      <c r="AB104" s="19"/>
      <c r="AC104" s="19"/>
      <c r="AD104" s="19"/>
      <c r="AE104" s="19" t="s">
        <v>14</v>
      </c>
      <c r="AF104" s="19"/>
      <c r="AG104" s="19"/>
      <c r="AH104" s="19"/>
      <c r="AI104" s="19"/>
      <c r="AJ104" s="19"/>
      <c r="AK104" s="19"/>
      <c r="AL104" s="19"/>
      <c r="AM104" s="19" t="s">
        <v>14</v>
      </c>
      <c r="AN104" s="19"/>
      <c r="AO104" s="19"/>
      <c r="AP104" s="19"/>
      <c r="AQ104" s="19"/>
      <c r="AR104" s="19"/>
      <c r="AS104" s="19"/>
      <c r="AT104" s="19"/>
      <c r="AU104" s="15"/>
      <c r="AV104" s="15"/>
      <c r="AW104" s="15"/>
      <c r="AX104" s="15"/>
      <c r="AY104" s="15"/>
      <c r="AZ104" s="15"/>
      <c r="BA104" s="15"/>
    </row>
    <row r="105" spans="1:53" x14ac:dyDescent="0.2">
      <c r="A105" s="16" t="s">
        <v>99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8"/>
      <c r="W105" s="19" t="s">
        <v>14</v>
      </c>
      <c r="X105" s="19"/>
      <c r="Y105" s="19"/>
      <c r="Z105" s="19"/>
      <c r="AA105" s="19"/>
      <c r="AB105" s="19"/>
      <c r="AC105" s="19"/>
      <c r="AD105" s="19"/>
      <c r="AE105" s="20"/>
      <c r="AF105" s="21"/>
      <c r="AG105" s="21"/>
      <c r="AH105" s="21"/>
      <c r="AI105" s="21"/>
      <c r="AJ105" s="21"/>
      <c r="AK105" s="21"/>
      <c r="AL105" s="22"/>
      <c r="AM105" s="20"/>
      <c r="AN105" s="21"/>
      <c r="AO105" s="21"/>
      <c r="AP105" s="21"/>
      <c r="AQ105" s="21"/>
      <c r="AR105" s="21"/>
      <c r="AS105" s="21"/>
      <c r="AT105" s="22"/>
      <c r="AU105" s="15"/>
      <c r="AV105" s="15"/>
      <c r="AW105" s="15"/>
      <c r="AX105" s="15"/>
      <c r="AY105" s="15"/>
      <c r="AZ105" s="15"/>
      <c r="BA105" s="15"/>
    </row>
    <row r="106" spans="1:53" x14ac:dyDescent="0.2">
      <c r="A106" s="16" t="s">
        <v>99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8"/>
      <c r="W106" s="19" t="s">
        <v>14</v>
      </c>
      <c r="X106" s="19"/>
      <c r="Y106" s="19"/>
      <c r="Z106" s="19"/>
      <c r="AA106" s="19"/>
      <c r="AB106" s="19"/>
      <c r="AC106" s="19"/>
      <c r="AD106" s="19"/>
      <c r="AE106" s="20"/>
      <c r="AF106" s="21"/>
      <c r="AG106" s="21"/>
      <c r="AH106" s="21"/>
      <c r="AI106" s="21"/>
      <c r="AJ106" s="21"/>
      <c r="AK106" s="21"/>
      <c r="AL106" s="22"/>
      <c r="AM106" s="20"/>
      <c r="AN106" s="21"/>
      <c r="AO106" s="21"/>
      <c r="AP106" s="21"/>
      <c r="AQ106" s="21"/>
      <c r="AR106" s="21"/>
      <c r="AS106" s="21"/>
      <c r="AT106" s="22"/>
      <c r="AU106" s="15"/>
      <c r="AV106" s="15"/>
      <c r="AW106" s="15"/>
      <c r="AX106" s="15"/>
      <c r="AY106" s="15"/>
      <c r="AZ106" s="15"/>
      <c r="BA106" s="15"/>
    </row>
    <row r="107" spans="1:53" ht="31.15" customHeight="1" x14ac:dyDescent="0.2">
      <c r="A107" s="16" t="s">
        <v>167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8"/>
      <c r="W107" s="19" t="s">
        <v>168</v>
      </c>
      <c r="X107" s="19"/>
      <c r="Y107" s="19"/>
      <c r="Z107" s="19"/>
      <c r="AA107" s="19"/>
      <c r="AB107" s="19"/>
      <c r="AC107" s="19"/>
      <c r="AD107" s="19"/>
      <c r="AE107" s="20"/>
      <c r="AF107" s="21"/>
      <c r="AG107" s="21"/>
      <c r="AH107" s="21"/>
      <c r="AI107" s="21"/>
      <c r="AJ107" s="21"/>
      <c r="AK107" s="21"/>
      <c r="AL107" s="22"/>
      <c r="AM107" s="20"/>
      <c r="AN107" s="21"/>
      <c r="AO107" s="21"/>
      <c r="AP107" s="21"/>
      <c r="AQ107" s="21"/>
      <c r="AR107" s="21"/>
      <c r="AS107" s="21"/>
      <c r="AT107" s="22"/>
      <c r="AU107" s="15"/>
      <c r="AV107" s="15"/>
      <c r="AW107" s="15"/>
      <c r="AX107" s="15"/>
      <c r="AY107" s="15"/>
      <c r="AZ107" s="15"/>
      <c r="BA107" s="15"/>
    </row>
    <row r="108" spans="1:53" ht="69" customHeight="1" x14ac:dyDescent="0.2">
      <c r="A108" s="16" t="s">
        <v>165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8"/>
      <c r="W108" s="19" t="s">
        <v>166</v>
      </c>
      <c r="X108" s="19"/>
      <c r="Y108" s="19"/>
      <c r="Z108" s="19"/>
      <c r="AA108" s="19"/>
      <c r="AB108" s="19"/>
      <c r="AC108" s="19"/>
      <c r="AD108" s="19"/>
      <c r="AE108" s="20"/>
      <c r="AF108" s="21"/>
      <c r="AG108" s="21"/>
      <c r="AH108" s="21"/>
      <c r="AI108" s="21"/>
      <c r="AJ108" s="21"/>
      <c r="AK108" s="21"/>
      <c r="AL108" s="22"/>
      <c r="AM108" s="20"/>
      <c r="AN108" s="21"/>
      <c r="AO108" s="21"/>
      <c r="AP108" s="21"/>
      <c r="AQ108" s="21"/>
      <c r="AR108" s="21"/>
      <c r="AS108" s="21"/>
      <c r="AT108" s="22"/>
      <c r="AU108" s="15"/>
      <c r="AV108" s="15"/>
      <c r="AW108" s="15"/>
      <c r="AX108" s="15"/>
      <c r="AY108" s="15"/>
      <c r="AZ108" s="15"/>
      <c r="BA108" s="15"/>
    </row>
    <row r="109" spans="1:53" ht="20.45" customHeight="1" x14ac:dyDescent="0.2">
      <c r="A109" s="16" t="s">
        <v>169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8"/>
      <c r="W109" s="19" t="s">
        <v>170</v>
      </c>
      <c r="X109" s="19"/>
      <c r="Y109" s="19"/>
      <c r="Z109" s="19"/>
      <c r="AA109" s="19"/>
      <c r="AB109" s="19"/>
      <c r="AC109" s="19"/>
      <c r="AD109" s="19"/>
      <c r="AE109" s="20"/>
      <c r="AF109" s="21"/>
      <c r="AG109" s="21"/>
      <c r="AH109" s="21"/>
      <c r="AI109" s="21"/>
      <c r="AJ109" s="21"/>
      <c r="AK109" s="21"/>
      <c r="AL109" s="22"/>
      <c r="AM109" s="20"/>
      <c r="AN109" s="21"/>
      <c r="AO109" s="21"/>
      <c r="AP109" s="21"/>
      <c r="AQ109" s="21"/>
      <c r="AR109" s="21"/>
      <c r="AS109" s="21"/>
      <c r="AT109" s="22"/>
      <c r="AU109" s="15"/>
      <c r="AV109" s="15"/>
      <c r="AW109" s="15"/>
      <c r="AX109" s="15"/>
      <c r="AY109" s="15"/>
      <c r="AZ109" s="15"/>
      <c r="BA109" s="15"/>
    </row>
    <row r="110" spans="1:53" x14ac:dyDescent="0.2">
      <c r="A110" s="16" t="s">
        <v>99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8"/>
      <c r="W110" s="19"/>
      <c r="X110" s="19"/>
      <c r="Y110" s="19"/>
      <c r="Z110" s="19"/>
      <c r="AA110" s="19"/>
      <c r="AB110" s="19"/>
      <c r="AC110" s="19"/>
      <c r="AD110" s="19"/>
      <c r="AE110" s="20"/>
      <c r="AF110" s="21"/>
      <c r="AG110" s="21"/>
      <c r="AH110" s="21"/>
      <c r="AI110" s="21"/>
      <c r="AJ110" s="21"/>
      <c r="AK110" s="21"/>
      <c r="AL110" s="22"/>
      <c r="AM110" s="20"/>
      <c r="AN110" s="21"/>
      <c r="AO110" s="21"/>
      <c r="AP110" s="21"/>
      <c r="AQ110" s="21"/>
      <c r="AR110" s="21"/>
      <c r="AS110" s="21"/>
      <c r="AT110" s="22"/>
      <c r="AU110" s="15"/>
      <c r="AV110" s="15"/>
      <c r="AW110" s="15"/>
      <c r="AX110" s="15"/>
      <c r="AY110" s="15"/>
      <c r="AZ110" s="15"/>
      <c r="BA110" s="15"/>
    </row>
    <row r="111" spans="1:53" ht="28.9" customHeight="1" x14ac:dyDescent="0.2">
      <c r="A111" s="16" t="s">
        <v>72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8"/>
      <c r="W111" s="19" t="s">
        <v>14</v>
      </c>
      <c r="X111" s="19"/>
      <c r="Y111" s="19"/>
      <c r="Z111" s="19"/>
      <c r="AA111" s="19"/>
      <c r="AB111" s="19"/>
      <c r="AC111" s="19"/>
      <c r="AD111" s="19"/>
      <c r="AE111" s="20">
        <f>AE99+AE100-AE112</f>
        <v>0</v>
      </c>
      <c r="AF111" s="21"/>
      <c r="AG111" s="21"/>
      <c r="AH111" s="21"/>
      <c r="AI111" s="21"/>
      <c r="AJ111" s="21"/>
      <c r="AK111" s="21"/>
      <c r="AL111" s="22"/>
      <c r="AM111" s="20">
        <f>AM99+AM100-AM112</f>
        <v>0</v>
      </c>
      <c r="AN111" s="21"/>
      <c r="AO111" s="21"/>
      <c r="AP111" s="21"/>
      <c r="AQ111" s="21"/>
      <c r="AR111" s="21"/>
      <c r="AS111" s="21"/>
      <c r="AT111" s="22"/>
      <c r="AU111" s="15"/>
      <c r="AV111" s="15"/>
      <c r="AW111" s="15"/>
      <c r="AX111" s="15"/>
      <c r="AY111" s="15"/>
      <c r="AZ111" s="15"/>
      <c r="BA111" s="15"/>
    </row>
    <row r="112" spans="1:53" x14ac:dyDescent="0.2">
      <c r="A112" s="44" t="s">
        <v>162</v>
      </c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6"/>
      <c r="W112" s="23">
        <v>900</v>
      </c>
      <c r="X112" s="23"/>
      <c r="Y112" s="23"/>
      <c r="Z112" s="23"/>
      <c r="AA112" s="23"/>
      <c r="AB112" s="23"/>
      <c r="AC112" s="23"/>
      <c r="AD112" s="23"/>
      <c r="AE112" s="25">
        <f>AE114+AE119+AE135+AE138+AE142+AE143</f>
        <v>48518586.079999998</v>
      </c>
      <c r="AF112" s="25"/>
      <c r="AG112" s="25"/>
      <c r="AH112" s="25"/>
      <c r="AI112" s="25"/>
      <c r="AJ112" s="25"/>
      <c r="AK112" s="25"/>
      <c r="AL112" s="25"/>
      <c r="AM112" s="25">
        <f>AM114+AM119+AM135+AM138+AM142+AM143</f>
        <v>48518586.079999998</v>
      </c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</row>
    <row r="113" spans="1:53" x14ac:dyDescent="0.2">
      <c r="A113" s="16" t="s">
        <v>15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8"/>
      <c r="W113" s="19"/>
      <c r="X113" s="19"/>
      <c r="Y113" s="19"/>
      <c r="Z113" s="19"/>
      <c r="AA113" s="19"/>
      <c r="AB113" s="19"/>
      <c r="AC113" s="19"/>
      <c r="AD113" s="19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</row>
    <row r="114" spans="1:53" x14ac:dyDescent="0.2">
      <c r="A114" s="16" t="s">
        <v>73</v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8"/>
      <c r="W114" s="23">
        <v>210</v>
      </c>
      <c r="X114" s="23"/>
      <c r="Y114" s="23"/>
      <c r="Z114" s="23"/>
      <c r="AA114" s="23"/>
      <c r="AB114" s="23"/>
      <c r="AC114" s="23"/>
      <c r="AD114" s="23"/>
      <c r="AE114" s="15">
        <f>AE116+AE117+AE118</f>
        <v>39655790.079999998</v>
      </c>
      <c r="AF114" s="15"/>
      <c r="AG114" s="15"/>
      <c r="AH114" s="15"/>
      <c r="AI114" s="15"/>
      <c r="AJ114" s="15"/>
      <c r="AK114" s="15"/>
      <c r="AL114" s="15"/>
      <c r="AM114" s="15">
        <f>AM116+AM117+AM118</f>
        <v>39655790.079999998</v>
      </c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</row>
    <row r="115" spans="1:53" x14ac:dyDescent="0.2">
      <c r="A115" s="16" t="s">
        <v>10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8"/>
      <c r="W115" s="19"/>
      <c r="X115" s="19"/>
      <c r="Y115" s="19"/>
      <c r="Z115" s="19"/>
      <c r="AA115" s="19"/>
      <c r="AB115" s="19"/>
      <c r="AC115" s="19"/>
      <c r="AD115" s="19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</row>
    <row r="116" spans="1:53" x14ac:dyDescent="0.2">
      <c r="A116" s="16" t="s">
        <v>74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8"/>
      <c r="W116" s="19">
        <v>211</v>
      </c>
      <c r="X116" s="19"/>
      <c r="Y116" s="19"/>
      <c r="Z116" s="19"/>
      <c r="AA116" s="19"/>
      <c r="AB116" s="19"/>
      <c r="AC116" s="19"/>
      <c r="AD116" s="19"/>
      <c r="AE116" s="15">
        <v>30403988.940000001</v>
      </c>
      <c r="AF116" s="15"/>
      <c r="AG116" s="15"/>
      <c r="AH116" s="15"/>
      <c r="AI116" s="15"/>
      <c r="AJ116" s="15"/>
      <c r="AK116" s="15"/>
      <c r="AL116" s="15"/>
      <c r="AM116" s="15">
        <f>AE116</f>
        <v>30403988.940000001</v>
      </c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</row>
    <row r="117" spans="1:53" x14ac:dyDescent="0.2">
      <c r="A117" s="16" t="s">
        <v>75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8"/>
      <c r="W117" s="19">
        <v>212</v>
      </c>
      <c r="X117" s="19"/>
      <c r="Y117" s="19"/>
      <c r="Z117" s="19"/>
      <c r="AA117" s="19"/>
      <c r="AB117" s="19"/>
      <c r="AC117" s="19"/>
      <c r="AD117" s="19"/>
      <c r="AE117" s="15">
        <v>54450</v>
      </c>
      <c r="AF117" s="15"/>
      <c r="AG117" s="15"/>
      <c r="AH117" s="15"/>
      <c r="AI117" s="15"/>
      <c r="AJ117" s="15"/>
      <c r="AK117" s="15"/>
      <c r="AL117" s="15"/>
      <c r="AM117" s="15">
        <f>AE117</f>
        <v>54450</v>
      </c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</row>
    <row r="118" spans="1:53" ht="15.6" customHeight="1" x14ac:dyDescent="0.2">
      <c r="A118" s="16" t="s">
        <v>76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8"/>
      <c r="W118" s="19">
        <v>213</v>
      </c>
      <c r="X118" s="19"/>
      <c r="Y118" s="19"/>
      <c r="Z118" s="19"/>
      <c r="AA118" s="19"/>
      <c r="AB118" s="19"/>
      <c r="AC118" s="19"/>
      <c r="AD118" s="19"/>
      <c r="AE118" s="15">
        <v>9197351.1400000006</v>
      </c>
      <c r="AF118" s="15"/>
      <c r="AG118" s="15"/>
      <c r="AH118" s="15"/>
      <c r="AI118" s="15"/>
      <c r="AJ118" s="15"/>
      <c r="AK118" s="15"/>
      <c r="AL118" s="15"/>
      <c r="AM118" s="15">
        <f>AE118</f>
        <v>9197351.1400000006</v>
      </c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</row>
    <row r="119" spans="1:53" x14ac:dyDescent="0.2">
      <c r="A119" s="16" t="s">
        <v>94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8"/>
      <c r="W119" s="23">
        <v>220</v>
      </c>
      <c r="X119" s="23"/>
      <c r="Y119" s="23"/>
      <c r="Z119" s="23"/>
      <c r="AA119" s="23"/>
      <c r="AB119" s="23"/>
      <c r="AC119" s="23"/>
      <c r="AD119" s="23"/>
      <c r="AE119" s="15">
        <f>AE121+AE122+AE123+AE128+AE129+AE134</f>
        <v>3858200</v>
      </c>
      <c r="AF119" s="15"/>
      <c r="AG119" s="15"/>
      <c r="AH119" s="15"/>
      <c r="AI119" s="15"/>
      <c r="AJ119" s="15"/>
      <c r="AK119" s="15"/>
      <c r="AL119" s="15"/>
      <c r="AM119" s="15">
        <f>AM121+AM122+AM123+AM128+AM129+AM134</f>
        <v>3858200</v>
      </c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</row>
    <row r="120" spans="1:53" x14ac:dyDescent="0.2">
      <c r="A120" s="16" t="s">
        <v>10</v>
      </c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8"/>
      <c r="W120" s="19"/>
      <c r="X120" s="19"/>
      <c r="Y120" s="19"/>
      <c r="Z120" s="19"/>
      <c r="AA120" s="19"/>
      <c r="AB120" s="19"/>
      <c r="AC120" s="19"/>
      <c r="AD120" s="19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</row>
    <row r="121" spans="1:53" x14ac:dyDescent="0.2">
      <c r="A121" s="16" t="s">
        <v>77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8"/>
      <c r="W121" s="19">
        <v>221</v>
      </c>
      <c r="X121" s="19"/>
      <c r="Y121" s="19"/>
      <c r="Z121" s="19"/>
      <c r="AA121" s="19"/>
      <c r="AB121" s="19"/>
      <c r="AC121" s="19"/>
      <c r="AD121" s="19"/>
      <c r="AE121" s="15">
        <v>42500</v>
      </c>
      <c r="AF121" s="15"/>
      <c r="AG121" s="15"/>
      <c r="AH121" s="15"/>
      <c r="AI121" s="15"/>
      <c r="AJ121" s="15"/>
      <c r="AK121" s="15"/>
      <c r="AL121" s="15"/>
      <c r="AM121" s="15">
        <f>AE121</f>
        <v>42500</v>
      </c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</row>
    <row r="122" spans="1:53" x14ac:dyDescent="0.2">
      <c r="A122" s="16" t="s">
        <v>78</v>
      </c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8"/>
      <c r="W122" s="19">
        <v>222</v>
      </c>
      <c r="X122" s="19"/>
      <c r="Y122" s="19"/>
      <c r="Z122" s="19"/>
      <c r="AA122" s="19"/>
      <c r="AB122" s="19"/>
      <c r="AC122" s="19"/>
      <c r="AD122" s="19"/>
      <c r="AE122" s="15"/>
      <c r="AF122" s="15"/>
      <c r="AG122" s="15"/>
      <c r="AH122" s="15"/>
      <c r="AI122" s="15"/>
      <c r="AJ122" s="15"/>
      <c r="AK122" s="15"/>
      <c r="AL122" s="15"/>
      <c r="AM122" s="15">
        <f>AE122</f>
        <v>0</v>
      </c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</row>
    <row r="123" spans="1:53" x14ac:dyDescent="0.2">
      <c r="A123" s="16" t="s">
        <v>79</v>
      </c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8"/>
      <c r="W123" s="19">
        <v>223</v>
      </c>
      <c r="X123" s="19"/>
      <c r="Y123" s="19"/>
      <c r="Z123" s="19"/>
      <c r="AA123" s="19"/>
      <c r="AB123" s="19"/>
      <c r="AC123" s="19"/>
      <c r="AD123" s="19"/>
      <c r="AE123" s="15">
        <f>AE125+AE126+AE127</f>
        <v>2182500</v>
      </c>
      <c r="AF123" s="15"/>
      <c r="AG123" s="15"/>
      <c r="AH123" s="15"/>
      <c r="AI123" s="15"/>
      <c r="AJ123" s="15"/>
      <c r="AK123" s="15"/>
      <c r="AL123" s="15"/>
      <c r="AM123" s="15">
        <f>AM125+AM126+AM127</f>
        <v>2182500</v>
      </c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</row>
    <row r="124" spans="1:53" x14ac:dyDescent="0.2">
      <c r="A124" s="16" t="s">
        <v>10</v>
      </c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8"/>
      <c r="W124" s="19"/>
      <c r="X124" s="19"/>
      <c r="Y124" s="19"/>
      <c r="Z124" s="19"/>
      <c r="AA124" s="19"/>
      <c r="AB124" s="19"/>
      <c r="AC124" s="19"/>
      <c r="AD124" s="19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</row>
    <row r="125" spans="1:53" x14ac:dyDescent="0.2">
      <c r="A125" s="16" t="s">
        <v>109</v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8"/>
      <c r="W125" s="19" t="s">
        <v>106</v>
      </c>
      <c r="X125" s="19"/>
      <c r="Y125" s="19"/>
      <c r="Z125" s="19"/>
      <c r="AA125" s="19"/>
      <c r="AB125" s="19"/>
      <c r="AC125" s="19"/>
      <c r="AD125" s="19"/>
      <c r="AE125" s="15">
        <v>1255400</v>
      </c>
      <c r="AF125" s="15"/>
      <c r="AG125" s="15"/>
      <c r="AH125" s="15"/>
      <c r="AI125" s="15"/>
      <c r="AJ125" s="15"/>
      <c r="AK125" s="15"/>
      <c r="AL125" s="15"/>
      <c r="AM125" s="15">
        <f>AE125</f>
        <v>1255400</v>
      </c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</row>
    <row r="126" spans="1:53" x14ac:dyDescent="0.2">
      <c r="A126" s="16" t="s">
        <v>110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8"/>
      <c r="W126" s="19" t="s">
        <v>107</v>
      </c>
      <c r="X126" s="19"/>
      <c r="Y126" s="19"/>
      <c r="Z126" s="19"/>
      <c r="AA126" s="19"/>
      <c r="AB126" s="19"/>
      <c r="AC126" s="19"/>
      <c r="AD126" s="19"/>
      <c r="AE126" s="15">
        <v>767100</v>
      </c>
      <c r="AF126" s="15"/>
      <c r="AG126" s="15"/>
      <c r="AH126" s="15"/>
      <c r="AI126" s="15"/>
      <c r="AJ126" s="15"/>
      <c r="AK126" s="15"/>
      <c r="AL126" s="15"/>
      <c r="AM126" s="15">
        <f>AE126</f>
        <v>767100</v>
      </c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</row>
    <row r="127" spans="1:53" x14ac:dyDescent="0.2">
      <c r="A127" s="16" t="s">
        <v>111</v>
      </c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8"/>
      <c r="W127" s="19" t="s">
        <v>108</v>
      </c>
      <c r="X127" s="19"/>
      <c r="Y127" s="19"/>
      <c r="Z127" s="19"/>
      <c r="AA127" s="19"/>
      <c r="AB127" s="19"/>
      <c r="AC127" s="19"/>
      <c r="AD127" s="19"/>
      <c r="AE127" s="15">
        <v>160000</v>
      </c>
      <c r="AF127" s="15"/>
      <c r="AG127" s="15"/>
      <c r="AH127" s="15"/>
      <c r="AI127" s="15"/>
      <c r="AJ127" s="15"/>
      <c r="AK127" s="15"/>
      <c r="AL127" s="15"/>
      <c r="AM127" s="15">
        <f>AE127</f>
        <v>160000</v>
      </c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</row>
    <row r="128" spans="1:53" x14ac:dyDescent="0.2">
      <c r="A128" s="16" t="s">
        <v>80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8"/>
      <c r="W128" s="19">
        <v>224</v>
      </c>
      <c r="X128" s="19"/>
      <c r="Y128" s="19"/>
      <c r="Z128" s="19"/>
      <c r="AA128" s="19"/>
      <c r="AB128" s="19"/>
      <c r="AC128" s="19"/>
      <c r="AD128" s="19"/>
      <c r="AE128" s="15"/>
      <c r="AF128" s="15"/>
      <c r="AG128" s="15"/>
      <c r="AH128" s="15"/>
      <c r="AI128" s="15"/>
      <c r="AJ128" s="15"/>
      <c r="AK128" s="15"/>
      <c r="AL128" s="15"/>
      <c r="AM128" s="15">
        <f>AE128</f>
        <v>0</v>
      </c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</row>
    <row r="129" spans="1:53" x14ac:dyDescent="0.2">
      <c r="A129" s="16" t="s">
        <v>132</v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8"/>
      <c r="W129" s="19">
        <v>225</v>
      </c>
      <c r="X129" s="19"/>
      <c r="Y129" s="19"/>
      <c r="Z129" s="19"/>
      <c r="AA129" s="19"/>
      <c r="AB129" s="19"/>
      <c r="AC129" s="19"/>
      <c r="AD129" s="19"/>
      <c r="AE129" s="15">
        <f>AE131+AE132+AE133</f>
        <v>846800</v>
      </c>
      <c r="AF129" s="15"/>
      <c r="AG129" s="15"/>
      <c r="AH129" s="15"/>
      <c r="AI129" s="15"/>
      <c r="AJ129" s="15"/>
      <c r="AK129" s="15"/>
      <c r="AL129" s="15"/>
      <c r="AM129" s="15">
        <f>AM131+AM132+AM133</f>
        <v>846800</v>
      </c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</row>
    <row r="130" spans="1:53" x14ac:dyDescent="0.2">
      <c r="A130" s="16" t="s">
        <v>15</v>
      </c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8"/>
      <c r="W130" s="19"/>
      <c r="X130" s="19"/>
      <c r="Y130" s="19"/>
      <c r="Z130" s="19"/>
      <c r="AA130" s="19"/>
      <c r="AB130" s="19"/>
      <c r="AC130" s="19"/>
      <c r="AD130" s="19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</row>
    <row r="131" spans="1:53" x14ac:dyDescent="0.2">
      <c r="A131" s="16" t="s">
        <v>112</v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8"/>
      <c r="W131" s="19" t="s">
        <v>115</v>
      </c>
      <c r="X131" s="19"/>
      <c r="Y131" s="19"/>
      <c r="Z131" s="19"/>
      <c r="AA131" s="19"/>
      <c r="AB131" s="19"/>
      <c r="AC131" s="19"/>
      <c r="AD131" s="19"/>
      <c r="AE131" s="15">
        <v>240000</v>
      </c>
      <c r="AF131" s="15"/>
      <c r="AG131" s="15"/>
      <c r="AH131" s="15"/>
      <c r="AI131" s="15"/>
      <c r="AJ131" s="15"/>
      <c r="AK131" s="15"/>
      <c r="AL131" s="15"/>
      <c r="AM131" s="15">
        <f>AE131</f>
        <v>240000</v>
      </c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</row>
    <row r="132" spans="1:53" x14ac:dyDescent="0.2">
      <c r="A132" s="16" t="s">
        <v>113</v>
      </c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8"/>
      <c r="W132" s="19" t="s">
        <v>116</v>
      </c>
      <c r="X132" s="19"/>
      <c r="Y132" s="19"/>
      <c r="Z132" s="19"/>
      <c r="AA132" s="19"/>
      <c r="AB132" s="19"/>
      <c r="AC132" s="19"/>
      <c r="AD132" s="19"/>
      <c r="AE132" s="15"/>
      <c r="AF132" s="15"/>
      <c r="AG132" s="15"/>
      <c r="AH132" s="15"/>
      <c r="AI132" s="15"/>
      <c r="AJ132" s="15"/>
      <c r="AK132" s="15"/>
      <c r="AL132" s="15"/>
      <c r="AM132" s="15">
        <f>AE132</f>
        <v>0</v>
      </c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</row>
    <row r="133" spans="1:53" x14ac:dyDescent="0.2">
      <c r="A133" s="16" t="s">
        <v>114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8"/>
      <c r="W133" s="19" t="s">
        <v>117</v>
      </c>
      <c r="X133" s="19"/>
      <c r="Y133" s="19"/>
      <c r="Z133" s="19"/>
      <c r="AA133" s="19"/>
      <c r="AB133" s="19"/>
      <c r="AC133" s="19"/>
      <c r="AD133" s="19"/>
      <c r="AE133" s="15">
        <v>606800</v>
      </c>
      <c r="AF133" s="15"/>
      <c r="AG133" s="15"/>
      <c r="AH133" s="15"/>
      <c r="AI133" s="15"/>
      <c r="AJ133" s="15"/>
      <c r="AK133" s="15"/>
      <c r="AL133" s="15"/>
      <c r="AM133" s="15">
        <f>AE133</f>
        <v>606800</v>
      </c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</row>
    <row r="134" spans="1:53" x14ac:dyDescent="0.2">
      <c r="A134" s="16" t="s">
        <v>81</v>
      </c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8"/>
      <c r="W134" s="19">
        <v>226</v>
      </c>
      <c r="X134" s="19"/>
      <c r="Y134" s="19"/>
      <c r="Z134" s="19"/>
      <c r="AA134" s="19"/>
      <c r="AB134" s="19"/>
      <c r="AC134" s="19"/>
      <c r="AD134" s="19"/>
      <c r="AE134" s="15">
        <v>786400</v>
      </c>
      <c r="AF134" s="15"/>
      <c r="AG134" s="15"/>
      <c r="AH134" s="15"/>
      <c r="AI134" s="15"/>
      <c r="AJ134" s="15"/>
      <c r="AK134" s="15"/>
      <c r="AL134" s="15"/>
      <c r="AM134" s="15">
        <f>AE134</f>
        <v>786400</v>
      </c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</row>
    <row r="135" spans="1:53" x14ac:dyDescent="0.2">
      <c r="A135" s="16" t="s">
        <v>91</v>
      </c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8"/>
      <c r="W135" s="23">
        <v>240</v>
      </c>
      <c r="X135" s="23"/>
      <c r="Y135" s="23"/>
      <c r="Z135" s="23"/>
      <c r="AA135" s="23"/>
      <c r="AB135" s="23"/>
      <c r="AC135" s="23"/>
      <c r="AD135" s="23"/>
      <c r="AE135" s="15">
        <f>AE137</f>
        <v>0</v>
      </c>
      <c r="AF135" s="15"/>
      <c r="AG135" s="15"/>
      <c r="AH135" s="15"/>
      <c r="AI135" s="15"/>
      <c r="AJ135" s="15"/>
      <c r="AK135" s="15"/>
      <c r="AL135" s="15"/>
      <c r="AM135" s="15">
        <f>AM137</f>
        <v>0</v>
      </c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</row>
    <row r="136" spans="1:53" x14ac:dyDescent="0.2">
      <c r="A136" s="16" t="s">
        <v>10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8"/>
      <c r="W136" s="19"/>
      <c r="X136" s="19"/>
      <c r="Y136" s="19"/>
      <c r="Z136" s="19"/>
      <c r="AA136" s="19"/>
      <c r="AB136" s="19"/>
      <c r="AC136" s="19"/>
      <c r="AD136" s="19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</row>
    <row r="137" spans="1:53" x14ac:dyDescent="0.2">
      <c r="A137" s="16" t="s">
        <v>82</v>
      </c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8"/>
      <c r="W137" s="19">
        <v>241</v>
      </c>
      <c r="X137" s="19"/>
      <c r="Y137" s="19"/>
      <c r="Z137" s="19"/>
      <c r="AA137" s="19"/>
      <c r="AB137" s="19"/>
      <c r="AC137" s="19"/>
      <c r="AD137" s="19"/>
      <c r="AE137" s="15"/>
      <c r="AF137" s="15"/>
      <c r="AG137" s="15"/>
      <c r="AH137" s="15"/>
      <c r="AI137" s="15"/>
      <c r="AJ137" s="15"/>
      <c r="AK137" s="15"/>
      <c r="AL137" s="15"/>
      <c r="AM137" s="15">
        <f>AE137</f>
        <v>0</v>
      </c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</row>
    <row r="138" spans="1:53" x14ac:dyDescent="0.2">
      <c r="A138" s="16" t="s">
        <v>92</v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8"/>
      <c r="W138" s="23">
        <v>260</v>
      </c>
      <c r="X138" s="23"/>
      <c r="Y138" s="23"/>
      <c r="Z138" s="23"/>
      <c r="AA138" s="23"/>
      <c r="AB138" s="23"/>
      <c r="AC138" s="23"/>
      <c r="AD138" s="23"/>
      <c r="AE138" s="15">
        <f>AE140+AE141</f>
        <v>0</v>
      </c>
      <c r="AF138" s="15"/>
      <c r="AG138" s="15"/>
      <c r="AH138" s="15"/>
      <c r="AI138" s="15"/>
      <c r="AJ138" s="15"/>
      <c r="AK138" s="15"/>
      <c r="AL138" s="15"/>
      <c r="AM138" s="15">
        <f>AM140+AM141</f>
        <v>0</v>
      </c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</row>
    <row r="139" spans="1:53" x14ac:dyDescent="0.2">
      <c r="A139" s="16" t="s">
        <v>10</v>
      </c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8"/>
      <c r="W139" s="19"/>
      <c r="X139" s="19"/>
      <c r="Y139" s="19"/>
      <c r="Z139" s="19"/>
      <c r="AA139" s="19"/>
      <c r="AB139" s="19"/>
      <c r="AC139" s="19"/>
      <c r="AD139" s="19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</row>
    <row r="140" spans="1:53" x14ac:dyDescent="0.2">
      <c r="A140" s="16" t="s">
        <v>83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8"/>
      <c r="W140" s="19">
        <v>262</v>
      </c>
      <c r="X140" s="19"/>
      <c r="Y140" s="19"/>
      <c r="Z140" s="19"/>
      <c r="AA140" s="19"/>
      <c r="AB140" s="19"/>
      <c r="AC140" s="19"/>
      <c r="AD140" s="19"/>
      <c r="AE140" s="15"/>
      <c r="AF140" s="15"/>
      <c r="AG140" s="15"/>
      <c r="AH140" s="15"/>
      <c r="AI140" s="15"/>
      <c r="AJ140" s="15"/>
      <c r="AK140" s="15"/>
      <c r="AL140" s="15"/>
      <c r="AM140" s="15">
        <f>AE140</f>
        <v>0</v>
      </c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</row>
    <row r="141" spans="1:53" x14ac:dyDescent="0.2">
      <c r="A141" s="16" t="s">
        <v>84</v>
      </c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8"/>
      <c r="W141" s="19">
        <v>263</v>
      </c>
      <c r="X141" s="19"/>
      <c r="Y141" s="19"/>
      <c r="Z141" s="19"/>
      <c r="AA141" s="19"/>
      <c r="AB141" s="19"/>
      <c r="AC141" s="19"/>
      <c r="AD141" s="19"/>
      <c r="AE141" s="15"/>
      <c r="AF141" s="15"/>
      <c r="AG141" s="15"/>
      <c r="AH141" s="15"/>
      <c r="AI141" s="15"/>
      <c r="AJ141" s="15"/>
      <c r="AK141" s="15"/>
      <c r="AL141" s="15"/>
      <c r="AM141" s="15">
        <f>AE141</f>
        <v>0</v>
      </c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</row>
    <row r="142" spans="1:53" x14ac:dyDescent="0.2">
      <c r="A142" s="16" t="s">
        <v>85</v>
      </c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8"/>
      <c r="W142" s="23">
        <v>290</v>
      </c>
      <c r="X142" s="23"/>
      <c r="Y142" s="23"/>
      <c r="Z142" s="23"/>
      <c r="AA142" s="23"/>
      <c r="AB142" s="23"/>
      <c r="AC142" s="23"/>
      <c r="AD142" s="23"/>
      <c r="AE142" s="15">
        <v>3004800</v>
      </c>
      <c r="AF142" s="15"/>
      <c r="AG142" s="15"/>
      <c r="AH142" s="15"/>
      <c r="AI142" s="15"/>
      <c r="AJ142" s="15"/>
      <c r="AK142" s="15"/>
      <c r="AL142" s="15"/>
      <c r="AM142" s="15">
        <f>AE142</f>
        <v>3004800</v>
      </c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</row>
    <row r="143" spans="1:53" x14ac:dyDescent="0.2">
      <c r="A143" s="16" t="s">
        <v>16</v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8"/>
      <c r="W143" s="23">
        <v>300</v>
      </c>
      <c r="X143" s="23"/>
      <c r="Y143" s="23"/>
      <c r="Z143" s="23"/>
      <c r="AA143" s="23"/>
      <c r="AB143" s="23"/>
      <c r="AC143" s="23"/>
      <c r="AD143" s="23"/>
      <c r="AE143" s="15">
        <f>AE145+AE149+AE150+AE151</f>
        <v>1999796</v>
      </c>
      <c r="AF143" s="15"/>
      <c r="AG143" s="15"/>
      <c r="AH143" s="15"/>
      <c r="AI143" s="15"/>
      <c r="AJ143" s="15"/>
      <c r="AK143" s="15"/>
      <c r="AL143" s="15"/>
      <c r="AM143" s="15">
        <f>AM145+AM149+AM150+AM151</f>
        <v>1999796</v>
      </c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</row>
    <row r="144" spans="1:53" x14ac:dyDescent="0.2">
      <c r="A144" s="16" t="s">
        <v>10</v>
      </c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8"/>
      <c r="W144" s="19"/>
      <c r="X144" s="19"/>
      <c r="Y144" s="19"/>
      <c r="Z144" s="19"/>
      <c r="AA144" s="19"/>
      <c r="AB144" s="19"/>
      <c r="AC144" s="19"/>
      <c r="AD144" s="19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</row>
    <row r="145" spans="1:53" x14ac:dyDescent="0.2">
      <c r="A145" s="16" t="s">
        <v>133</v>
      </c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8"/>
      <c r="W145" s="19">
        <v>310</v>
      </c>
      <c r="X145" s="19"/>
      <c r="Y145" s="19"/>
      <c r="Z145" s="19"/>
      <c r="AA145" s="19"/>
      <c r="AB145" s="19"/>
      <c r="AC145" s="19"/>
      <c r="AD145" s="19"/>
      <c r="AE145" s="15">
        <f>AE146+AE147+AE148</f>
        <v>1615796</v>
      </c>
      <c r="AF145" s="15"/>
      <c r="AG145" s="15"/>
      <c r="AH145" s="15"/>
      <c r="AI145" s="15"/>
      <c r="AJ145" s="15"/>
      <c r="AK145" s="15"/>
      <c r="AL145" s="15"/>
      <c r="AM145" s="15">
        <f>AM146+AM147+AM148</f>
        <v>1615796</v>
      </c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</row>
    <row r="146" spans="1:53" x14ac:dyDescent="0.2">
      <c r="A146" s="16" t="s">
        <v>134</v>
      </c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8"/>
      <c r="W146" s="19" t="s">
        <v>135</v>
      </c>
      <c r="X146" s="19"/>
      <c r="Y146" s="19"/>
      <c r="Z146" s="19"/>
      <c r="AA146" s="19"/>
      <c r="AB146" s="19"/>
      <c r="AC146" s="19"/>
      <c r="AD146" s="19"/>
      <c r="AE146" s="15">
        <v>615796</v>
      </c>
      <c r="AF146" s="15"/>
      <c r="AG146" s="15"/>
      <c r="AH146" s="15"/>
      <c r="AI146" s="15"/>
      <c r="AJ146" s="15"/>
      <c r="AK146" s="15"/>
      <c r="AL146" s="15"/>
      <c r="AM146" s="15">
        <f>AE146</f>
        <v>615796</v>
      </c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</row>
    <row r="147" spans="1:53" x14ac:dyDescent="0.2">
      <c r="A147" s="16" t="s">
        <v>136</v>
      </c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8"/>
      <c r="W147" s="19" t="s">
        <v>137</v>
      </c>
      <c r="X147" s="19"/>
      <c r="Y147" s="19"/>
      <c r="Z147" s="19"/>
      <c r="AA147" s="19"/>
      <c r="AB147" s="19"/>
      <c r="AC147" s="19"/>
      <c r="AD147" s="19"/>
      <c r="AE147" s="15"/>
      <c r="AF147" s="15"/>
      <c r="AG147" s="15"/>
      <c r="AH147" s="15"/>
      <c r="AI147" s="15"/>
      <c r="AJ147" s="15"/>
      <c r="AK147" s="15"/>
      <c r="AL147" s="15"/>
      <c r="AM147" s="15">
        <f>AE147</f>
        <v>0</v>
      </c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</row>
    <row r="148" spans="1:53" x14ac:dyDescent="0.2">
      <c r="A148" s="16" t="s">
        <v>138</v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8"/>
      <c r="W148" s="19" t="s">
        <v>139</v>
      </c>
      <c r="X148" s="19"/>
      <c r="Y148" s="19"/>
      <c r="Z148" s="19"/>
      <c r="AA148" s="19"/>
      <c r="AB148" s="19"/>
      <c r="AC148" s="19"/>
      <c r="AD148" s="19"/>
      <c r="AE148" s="15">
        <v>1000000</v>
      </c>
      <c r="AF148" s="15"/>
      <c r="AG148" s="15"/>
      <c r="AH148" s="15"/>
      <c r="AI148" s="15"/>
      <c r="AJ148" s="15"/>
      <c r="AK148" s="15"/>
      <c r="AL148" s="15"/>
      <c r="AM148" s="15">
        <f>AE148</f>
        <v>1000000</v>
      </c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</row>
    <row r="149" spans="1:53" x14ac:dyDescent="0.2">
      <c r="A149" s="16" t="s">
        <v>86</v>
      </c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8"/>
      <c r="W149" s="19">
        <v>320</v>
      </c>
      <c r="X149" s="19"/>
      <c r="Y149" s="19"/>
      <c r="Z149" s="19"/>
      <c r="AA149" s="19"/>
      <c r="AB149" s="19"/>
      <c r="AC149" s="19"/>
      <c r="AD149" s="19"/>
      <c r="AE149" s="15"/>
      <c r="AF149" s="15"/>
      <c r="AG149" s="15"/>
      <c r="AH149" s="15"/>
      <c r="AI149" s="15"/>
      <c r="AJ149" s="15"/>
      <c r="AK149" s="15"/>
      <c r="AL149" s="15"/>
      <c r="AM149" s="15">
        <f>AE149</f>
        <v>0</v>
      </c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</row>
    <row r="150" spans="1:53" x14ac:dyDescent="0.2">
      <c r="A150" s="16" t="s">
        <v>87</v>
      </c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8"/>
      <c r="W150" s="19">
        <v>330</v>
      </c>
      <c r="X150" s="19"/>
      <c r="Y150" s="19"/>
      <c r="Z150" s="19"/>
      <c r="AA150" s="19"/>
      <c r="AB150" s="19"/>
      <c r="AC150" s="19"/>
      <c r="AD150" s="19"/>
      <c r="AE150" s="15"/>
      <c r="AF150" s="15"/>
      <c r="AG150" s="15"/>
      <c r="AH150" s="15"/>
      <c r="AI150" s="15"/>
      <c r="AJ150" s="15"/>
      <c r="AK150" s="15"/>
      <c r="AL150" s="15"/>
      <c r="AM150" s="15">
        <f>AE150</f>
        <v>0</v>
      </c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</row>
    <row r="151" spans="1:53" x14ac:dyDescent="0.2">
      <c r="A151" s="16" t="s">
        <v>140</v>
      </c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8"/>
      <c r="W151" s="19">
        <v>340</v>
      </c>
      <c r="X151" s="19"/>
      <c r="Y151" s="19"/>
      <c r="Z151" s="19"/>
      <c r="AA151" s="19"/>
      <c r="AB151" s="19"/>
      <c r="AC151" s="19"/>
      <c r="AD151" s="19"/>
      <c r="AE151" s="15">
        <f>AE152+AE153+AE154+AE155+AE156+AE157+AE158</f>
        <v>384000</v>
      </c>
      <c r="AF151" s="15"/>
      <c r="AG151" s="15"/>
      <c r="AH151" s="15"/>
      <c r="AI151" s="15"/>
      <c r="AJ151" s="15"/>
      <c r="AK151" s="15"/>
      <c r="AL151" s="15"/>
      <c r="AM151" s="15">
        <f>AM152+AM153+AM154+AM155+AM156+AM157+AM158</f>
        <v>384000</v>
      </c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</row>
    <row r="152" spans="1:53" x14ac:dyDescent="0.2">
      <c r="A152" s="16" t="s">
        <v>141</v>
      </c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8"/>
      <c r="W152" s="19" t="s">
        <v>142</v>
      </c>
      <c r="X152" s="19"/>
      <c r="Y152" s="19"/>
      <c r="Z152" s="19"/>
      <c r="AA152" s="19"/>
      <c r="AB152" s="19"/>
      <c r="AC152" s="19"/>
      <c r="AD152" s="19"/>
      <c r="AE152" s="15">
        <v>4000</v>
      </c>
      <c r="AF152" s="15"/>
      <c r="AG152" s="15"/>
      <c r="AH152" s="15"/>
      <c r="AI152" s="15"/>
      <c r="AJ152" s="15"/>
      <c r="AK152" s="15"/>
      <c r="AL152" s="15"/>
      <c r="AM152" s="15">
        <f>AE152</f>
        <v>4000</v>
      </c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</row>
    <row r="153" spans="1:53" x14ac:dyDescent="0.2">
      <c r="A153" s="16" t="s">
        <v>143</v>
      </c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8"/>
      <c r="W153" s="19" t="s">
        <v>144</v>
      </c>
      <c r="X153" s="19"/>
      <c r="Y153" s="19"/>
      <c r="Z153" s="19"/>
      <c r="AA153" s="19"/>
      <c r="AB153" s="19"/>
      <c r="AC153" s="19"/>
      <c r="AD153" s="19"/>
      <c r="AE153" s="15"/>
      <c r="AF153" s="15"/>
      <c r="AG153" s="15"/>
      <c r="AH153" s="15"/>
      <c r="AI153" s="15"/>
      <c r="AJ153" s="15"/>
      <c r="AK153" s="15"/>
      <c r="AL153" s="15"/>
      <c r="AM153" s="15">
        <f t="shared" ref="AM153:AM158" si="0">AE153</f>
        <v>0</v>
      </c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</row>
    <row r="154" spans="1:53" x14ac:dyDescent="0.2">
      <c r="A154" s="16" t="s">
        <v>145</v>
      </c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8"/>
      <c r="W154" s="19" t="s">
        <v>146</v>
      </c>
      <c r="X154" s="19"/>
      <c r="Y154" s="19"/>
      <c r="Z154" s="19"/>
      <c r="AA154" s="19"/>
      <c r="AB154" s="19"/>
      <c r="AC154" s="19"/>
      <c r="AD154" s="19"/>
      <c r="AE154" s="15"/>
      <c r="AF154" s="15"/>
      <c r="AG154" s="15"/>
      <c r="AH154" s="15"/>
      <c r="AI154" s="15"/>
      <c r="AJ154" s="15"/>
      <c r="AK154" s="15"/>
      <c r="AL154" s="15"/>
      <c r="AM154" s="15">
        <f t="shared" si="0"/>
        <v>0</v>
      </c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</row>
    <row r="155" spans="1:53" x14ac:dyDescent="0.2">
      <c r="A155" s="16" t="s">
        <v>147</v>
      </c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8"/>
      <c r="W155" s="19" t="s">
        <v>148</v>
      </c>
      <c r="X155" s="19"/>
      <c r="Y155" s="19"/>
      <c r="Z155" s="19"/>
      <c r="AA155" s="19"/>
      <c r="AB155" s="19"/>
      <c r="AC155" s="19"/>
      <c r="AD155" s="19"/>
      <c r="AE155" s="15">
        <v>300000</v>
      </c>
      <c r="AF155" s="15"/>
      <c r="AG155" s="15"/>
      <c r="AH155" s="15"/>
      <c r="AI155" s="15"/>
      <c r="AJ155" s="15"/>
      <c r="AK155" s="15"/>
      <c r="AL155" s="15"/>
      <c r="AM155" s="15">
        <f t="shared" si="0"/>
        <v>300000</v>
      </c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</row>
    <row r="156" spans="1:53" x14ac:dyDescent="0.2">
      <c r="A156" s="16" t="s">
        <v>149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8"/>
      <c r="W156" s="19" t="s">
        <v>150</v>
      </c>
      <c r="X156" s="19"/>
      <c r="Y156" s="19"/>
      <c r="Z156" s="19"/>
      <c r="AA156" s="19"/>
      <c r="AB156" s="19"/>
      <c r="AC156" s="19"/>
      <c r="AD156" s="19"/>
      <c r="AE156" s="15">
        <v>80000</v>
      </c>
      <c r="AF156" s="15"/>
      <c r="AG156" s="15"/>
      <c r="AH156" s="15"/>
      <c r="AI156" s="15"/>
      <c r="AJ156" s="15"/>
      <c r="AK156" s="15"/>
      <c r="AL156" s="15"/>
      <c r="AM156" s="15">
        <f t="shared" si="0"/>
        <v>80000</v>
      </c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</row>
    <row r="157" spans="1:53" x14ac:dyDescent="0.2">
      <c r="A157" s="16" t="s">
        <v>151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8"/>
      <c r="W157" s="19" t="s">
        <v>152</v>
      </c>
      <c r="X157" s="19"/>
      <c r="Y157" s="19"/>
      <c r="Z157" s="19"/>
      <c r="AA157" s="19"/>
      <c r="AB157" s="19"/>
      <c r="AC157" s="19"/>
      <c r="AD157" s="19"/>
      <c r="AE157" s="15"/>
      <c r="AF157" s="15"/>
      <c r="AG157" s="15"/>
      <c r="AH157" s="15"/>
      <c r="AI157" s="15"/>
      <c r="AJ157" s="15"/>
      <c r="AK157" s="15"/>
      <c r="AL157" s="15"/>
      <c r="AM157" s="15">
        <f t="shared" si="0"/>
        <v>0</v>
      </c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</row>
    <row r="158" spans="1:53" x14ac:dyDescent="0.2">
      <c r="A158" s="16" t="s">
        <v>153</v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8"/>
      <c r="W158" s="19" t="s">
        <v>154</v>
      </c>
      <c r="X158" s="19"/>
      <c r="Y158" s="19"/>
      <c r="Z158" s="19"/>
      <c r="AA158" s="19"/>
      <c r="AB158" s="19"/>
      <c r="AC158" s="19"/>
      <c r="AD158" s="19"/>
      <c r="AE158" s="15"/>
      <c r="AF158" s="15"/>
      <c r="AG158" s="15"/>
      <c r="AH158" s="15"/>
      <c r="AI158" s="15"/>
      <c r="AJ158" s="15"/>
      <c r="AK158" s="15"/>
      <c r="AL158" s="15"/>
      <c r="AM158" s="15">
        <f t="shared" si="0"/>
        <v>0</v>
      </c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</row>
    <row r="159" spans="1:53" x14ac:dyDescent="0.2">
      <c r="A159" s="16" t="s">
        <v>62</v>
      </c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8"/>
      <c r="W159" s="19">
        <v>500</v>
      </c>
      <c r="X159" s="19"/>
      <c r="Y159" s="19"/>
      <c r="Z159" s="19"/>
      <c r="AA159" s="19"/>
      <c r="AB159" s="19"/>
      <c r="AC159" s="19"/>
      <c r="AD159" s="19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</row>
    <row r="160" spans="1:53" x14ac:dyDescent="0.2">
      <c r="A160" s="16" t="s">
        <v>63</v>
      </c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8"/>
      <c r="W160" s="74" t="s">
        <v>14</v>
      </c>
      <c r="X160" s="75"/>
      <c r="Y160" s="75"/>
      <c r="Z160" s="75"/>
      <c r="AA160" s="75"/>
      <c r="AB160" s="75"/>
      <c r="AC160" s="75"/>
      <c r="AD160" s="76"/>
      <c r="AE160" s="20"/>
      <c r="AF160" s="21"/>
      <c r="AG160" s="21"/>
      <c r="AH160" s="21"/>
      <c r="AI160" s="21"/>
      <c r="AJ160" s="21"/>
      <c r="AK160" s="21"/>
      <c r="AL160" s="22"/>
      <c r="AM160" s="20"/>
      <c r="AN160" s="21"/>
      <c r="AO160" s="21"/>
      <c r="AP160" s="21"/>
      <c r="AQ160" s="21"/>
      <c r="AR160" s="21"/>
      <c r="AS160" s="21"/>
      <c r="AT160" s="22"/>
      <c r="AU160" s="20"/>
      <c r="AV160" s="21"/>
      <c r="AW160" s="21"/>
      <c r="AX160" s="21"/>
      <c r="AY160" s="21"/>
      <c r="AZ160" s="21"/>
      <c r="BA160" s="22"/>
    </row>
    <row r="161" spans="1:53" x14ac:dyDescent="0.2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</row>
    <row r="162" spans="1:53" x14ac:dyDescent="0.2">
      <c r="A162" s="60" t="s">
        <v>122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4"/>
      <c r="AN162" s="61" t="s">
        <v>182</v>
      </c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</row>
    <row r="163" spans="1:53" x14ac:dyDescent="0.2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58" t="s">
        <v>0</v>
      </c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N163" s="58" t="s">
        <v>1</v>
      </c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</row>
    <row r="164" spans="1:53" x14ac:dyDescent="0.2">
      <c r="A164" s="60" t="s">
        <v>118</v>
      </c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4"/>
      <c r="AN164" s="61" t="s">
        <v>183</v>
      </c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</row>
    <row r="165" spans="1:53" x14ac:dyDescent="0.2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58" t="s">
        <v>0</v>
      </c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N165" s="58" t="s">
        <v>1</v>
      </c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</row>
    <row r="166" spans="1:53" x14ac:dyDescent="0.2">
      <c r="A166" s="60" t="s">
        <v>17</v>
      </c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4"/>
      <c r="AN166" s="61" t="s">
        <v>183</v>
      </c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</row>
    <row r="167" spans="1:53" x14ac:dyDescent="0.2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58" t="s">
        <v>0</v>
      </c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N167" s="58" t="s">
        <v>1</v>
      </c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</row>
    <row r="168" spans="1:53" x14ac:dyDescent="0.2">
      <c r="A168" s="34" t="s">
        <v>89</v>
      </c>
      <c r="B168" s="34"/>
      <c r="C168" s="34"/>
      <c r="D168" s="34"/>
      <c r="E168" s="59" t="s">
        <v>184</v>
      </c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</row>
    <row r="169" spans="1:53" x14ac:dyDescent="0.2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</row>
    <row r="170" spans="1:53" x14ac:dyDescent="0.2">
      <c r="A170" s="2" t="s">
        <v>18</v>
      </c>
      <c r="B170" s="39" t="s">
        <v>192</v>
      </c>
      <c r="C170" s="39"/>
      <c r="D170" s="1" t="s">
        <v>18</v>
      </c>
      <c r="E170" s="39" t="s">
        <v>103</v>
      </c>
      <c r="F170" s="39"/>
      <c r="G170" s="39"/>
      <c r="H170" s="39"/>
      <c r="I170" s="39"/>
      <c r="J170" s="39"/>
      <c r="K170" s="39"/>
      <c r="L170" s="39"/>
      <c r="M170" s="40" t="s">
        <v>21</v>
      </c>
      <c r="N170" s="40"/>
      <c r="O170" s="38" t="s">
        <v>201</v>
      </c>
      <c r="P170" s="38"/>
      <c r="Q170" s="36" t="s">
        <v>19</v>
      </c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</row>
  </sheetData>
  <mergeCells count="530">
    <mergeCell ref="A1:BA1"/>
    <mergeCell ref="A2:BA2"/>
    <mergeCell ref="A3:BA3"/>
    <mergeCell ref="A109:V109"/>
    <mergeCell ref="W109:AD109"/>
    <mergeCell ref="AE109:AL109"/>
    <mergeCell ref="AM109:AT109"/>
    <mergeCell ref="AU109:BA109"/>
    <mergeCell ref="A9:AS9"/>
    <mergeCell ref="AM78:BA78"/>
    <mergeCell ref="A103:V103"/>
    <mergeCell ref="AM81:BA81"/>
    <mergeCell ref="AM82:BA82"/>
    <mergeCell ref="AM83:BA83"/>
    <mergeCell ref="AM72:BA72"/>
    <mergeCell ref="AM73:BA73"/>
    <mergeCell ref="AM74:BA74"/>
    <mergeCell ref="AM75:BA75"/>
    <mergeCell ref="AM76:BA76"/>
    <mergeCell ref="AM84:BA84"/>
    <mergeCell ref="AM85:BA85"/>
    <mergeCell ref="AM86:BA86"/>
    <mergeCell ref="AM87:BA87"/>
    <mergeCell ref="AM88:BA88"/>
    <mergeCell ref="AN163:BA163"/>
    <mergeCell ref="AN165:BA165"/>
    <mergeCell ref="AB164:AL164"/>
    <mergeCell ref="AN164:BA164"/>
    <mergeCell ref="W160:AD160"/>
    <mergeCell ref="A165:AA165"/>
    <mergeCell ref="AB163:AL163"/>
    <mergeCell ref="AE143:AL143"/>
    <mergeCell ref="AE144:AL144"/>
    <mergeCell ref="AE145:AL145"/>
    <mergeCell ref="A145:V145"/>
    <mergeCell ref="A149:V149"/>
    <mergeCell ref="A147:V147"/>
    <mergeCell ref="A148:V148"/>
    <mergeCell ref="A143:V143"/>
    <mergeCell ref="A146:V146"/>
    <mergeCell ref="A144:V144"/>
    <mergeCell ref="AU145:BA145"/>
    <mergeCell ref="AU149:BA149"/>
    <mergeCell ref="AU150:BA150"/>
    <mergeCell ref="AM149:AT149"/>
    <mergeCell ref="AM150:AT150"/>
    <mergeCell ref="AM151:AT151"/>
    <mergeCell ref="AU151:BA151"/>
    <mergeCell ref="W134:AD134"/>
    <mergeCell ref="W136:AD136"/>
    <mergeCell ref="W137:AD137"/>
    <mergeCell ref="W135:AD135"/>
    <mergeCell ref="AE149:AL149"/>
    <mergeCell ref="W144:AD144"/>
    <mergeCell ref="W145:AD145"/>
    <mergeCell ref="W149:AD149"/>
    <mergeCell ref="AE139:AL139"/>
    <mergeCell ref="W146:AD146"/>
    <mergeCell ref="AE146:AL146"/>
    <mergeCell ref="AE140:AL140"/>
    <mergeCell ref="AE141:AL141"/>
    <mergeCell ref="AE142:AL142"/>
    <mergeCell ref="W148:AD148"/>
    <mergeCell ref="AE148:AL148"/>
    <mergeCell ref="W142:AD142"/>
    <mergeCell ref="W143:AD143"/>
    <mergeCell ref="W138:AD138"/>
    <mergeCell ref="W139:AD139"/>
    <mergeCell ref="W140:AD140"/>
    <mergeCell ref="W141:AD141"/>
    <mergeCell ref="AM77:BA77"/>
    <mergeCell ref="AM66:BA66"/>
    <mergeCell ref="AM67:BA67"/>
    <mergeCell ref="AM68:BA68"/>
    <mergeCell ref="AM69:BA69"/>
    <mergeCell ref="AM70:BA70"/>
    <mergeCell ref="AM71:BA71"/>
    <mergeCell ref="AM79:BA79"/>
    <mergeCell ref="AM80:BA80"/>
    <mergeCell ref="AM65:BA65"/>
    <mergeCell ref="AM50:BA50"/>
    <mergeCell ref="AM51:BA51"/>
    <mergeCell ref="AM52:BA52"/>
    <mergeCell ref="AM60:BA60"/>
    <mergeCell ref="AM62:BA62"/>
    <mergeCell ref="AM58:BA58"/>
    <mergeCell ref="AM59:BA59"/>
    <mergeCell ref="AM56:BA56"/>
    <mergeCell ref="AM63:BA63"/>
    <mergeCell ref="AM57:BA57"/>
    <mergeCell ref="AM64:BA64"/>
    <mergeCell ref="AM41:BA41"/>
    <mergeCell ref="AM49:BA49"/>
    <mergeCell ref="A40:AL40"/>
    <mergeCell ref="AM34:BA34"/>
    <mergeCell ref="AM35:BA35"/>
    <mergeCell ref="AM40:BA40"/>
    <mergeCell ref="A46:AL46"/>
    <mergeCell ref="AM45:BA45"/>
    <mergeCell ref="AM46:BA46"/>
    <mergeCell ref="AM44:BA44"/>
    <mergeCell ref="A37:AL37"/>
    <mergeCell ref="AM37:BA37"/>
    <mergeCell ref="AM42:BA42"/>
    <mergeCell ref="A39:AL39"/>
    <mergeCell ref="AM39:BA39"/>
    <mergeCell ref="A41:AL41"/>
    <mergeCell ref="A42:AL42"/>
    <mergeCell ref="A43:AL43"/>
    <mergeCell ref="AM43:BA43"/>
    <mergeCell ref="AT16:BA16"/>
    <mergeCell ref="AT17:BA17"/>
    <mergeCell ref="AT18:BA18"/>
    <mergeCell ref="AT19:BA19"/>
    <mergeCell ref="A30:BA30"/>
    <mergeCell ref="A21:R21"/>
    <mergeCell ref="S20:AK20"/>
    <mergeCell ref="A17:R17"/>
    <mergeCell ref="A18:R18"/>
    <mergeCell ref="A20:R20"/>
    <mergeCell ref="A26:BA26"/>
    <mergeCell ref="A14:R16"/>
    <mergeCell ref="S14:AK16"/>
    <mergeCell ref="AT14:BA14"/>
    <mergeCell ref="AL14:AS14"/>
    <mergeCell ref="AL15:AS15"/>
    <mergeCell ref="AL16:AS16"/>
    <mergeCell ref="A27:BA27"/>
    <mergeCell ref="A28:BA28"/>
    <mergeCell ref="AL17:AS17"/>
    <mergeCell ref="AL18:AS18"/>
    <mergeCell ref="S19:AK19"/>
    <mergeCell ref="A29:BA29"/>
    <mergeCell ref="S17:AK17"/>
    <mergeCell ref="S18:AK18"/>
    <mergeCell ref="A19:R19"/>
    <mergeCell ref="AL19:AS19"/>
    <mergeCell ref="A24:BA24"/>
    <mergeCell ref="A25:BA25"/>
    <mergeCell ref="A23:R23"/>
    <mergeCell ref="A22:BA22"/>
    <mergeCell ref="S23:AK23"/>
    <mergeCell ref="A38:AL38"/>
    <mergeCell ref="AM36:BA36"/>
    <mergeCell ref="A34:AL34"/>
    <mergeCell ref="A35:AL35"/>
    <mergeCell ref="A36:AL36"/>
    <mergeCell ref="A31:BA31"/>
    <mergeCell ref="A32:BA32"/>
    <mergeCell ref="A33:BA33"/>
    <mergeCell ref="AM38:BA38"/>
    <mergeCell ref="A169:BA169"/>
    <mergeCell ref="Q170:BA170"/>
    <mergeCell ref="AB167:AL167"/>
    <mergeCell ref="AN167:BA167"/>
    <mergeCell ref="B170:C170"/>
    <mergeCell ref="E170:L170"/>
    <mergeCell ref="M170:N170"/>
    <mergeCell ref="AM160:AT160"/>
    <mergeCell ref="E168:V168"/>
    <mergeCell ref="O170:P170"/>
    <mergeCell ref="A168:D168"/>
    <mergeCell ref="A167:AA167"/>
    <mergeCell ref="A160:V160"/>
    <mergeCell ref="AB166:AL166"/>
    <mergeCell ref="AN166:BA166"/>
    <mergeCell ref="A166:AA166"/>
    <mergeCell ref="AE160:AL160"/>
    <mergeCell ref="AB165:AL165"/>
    <mergeCell ref="A164:AA164"/>
    <mergeCell ref="A162:AA162"/>
    <mergeCell ref="A163:AA163"/>
    <mergeCell ref="A161:BA161"/>
    <mergeCell ref="AB162:AL162"/>
    <mergeCell ref="AN162:BA162"/>
    <mergeCell ref="A116:V116"/>
    <mergeCell ref="A117:V117"/>
    <mergeCell ref="A118:V118"/>
    <mergeCell ref="A119:V119"/>
    <mergeCell ref="A120:V120"/>
    <mergeCell ref="A111:V111"/>
    <mergeCell ref="A121:V121"/>
    <mergeCell ref="A106:V106"/>
    <mergeCell ref="A113:V113"/>
    <mergeCell ref="A114:V114"/>
    <mergeCell ref="A115:V115"/>
    <mergeCell ref="A76:AL76"/>
    <mergeCell ref="A77:AL77"/>
    <mergeCell ref="W104:AD104"/>
    <mergeCell ref="W105:AD105"/>
    <mergeCell ref="AE104:AL104"/>
    <mergeCell ref="W107:AD107"/>
    <mergeCell ref="A47:AL47"/>
    <mergeCell ref="A48:AL48"/>
    <mergeCell ref="A44:AL44"/>
    <mergeCell ref="A45:AL45"/>
    <mergeCell ref="AE97:AL98"/>
    <mergeCell ref="A78:AL78"/>
    <mergeCell ref="A81:AL81"/>
    <mergeCell ref="A82:AL82"/>
    <mergeCell ref="A83:AL83"/>
    <mergeCell ref="A84:AL84"/>
    <mergeCell ref="A85:AL85"/>
    <mergeCell ref="A57:AL57"/>
    <mergeCell ref="A58:AL58"/>
    <mergeCell ref="A59:AL59"/>
    <mergeCell ref="A86:AL86"/>
    <mergeCell ref="A80:AL80"/>
    <mergeCell ref="A65:AL65"/>
    <mergeCell ref="A62:AL62"/>
    <mergeCell ref="A124:V124"/>
    <mergeCell ref="A129:V129"/>
    <mergeCell ref="A134:V134"/>
    <mergeCell ref="A135:V135"/>
    <mergeCell ref="A127:V127"/>
    <mergeCell ref="A133:V133"/>
    <mergeCell ref="A136:V136"/>
    <mergeCell ref="A137:V137"/>
    <mergeCell ref="A138:V138"/>
    <mergeCell ref="A130:V130"/>
    <mergeCell ref="A131:V131"/>
    <mergeCell ref="A132:V132"/>
    <mergeCell ref="A126:V126"/>
    <mergeCell ref="A128:V128"/>
    <mergeCell ref="A125:V125"/>
    <mergeCell ref="A139:V139"/>
    <mergeCell ref="A140:V140"/>
    <mergeCell ref="A141:V141"/>
    <mergeCell ref="A142:V142"/>
    <mergeCell ref="A105:V105"/>
    <mergeCell ref="A97:V98"/>
    <mergeCell ref="A93:AL93"/>
    <mergeCell ref="A92:AL92"/>
    <mergeCell ref="A89:AL89"/>
    <mergeCell ref="A90:AL90"/>
    <mergeCell ref="W106:AD106"/>
    <mergeCell ref="AE106:AL106"/>
    <mergeCell ref="A122:V122"/>
    <mergeCell ref="AE123:AL123"/>
    <mergeCell ref="A95:BA95"/>
    <mergeCell ref="A96:BA96"/>
    <mergeCell ref="W102:AD102"/>
    <mergeCell ref="AM99:AT99"/>
    <mergeCell ref="AM98:AT98"/>
    <mergeCell ref="W97:AD98"/>
    <mergeCell ref="AE101:AL101"/>
    <mergeCell ref="W100:AD100"/>
    <mergeCell ref="W101:AD101"/>
    <mergeCell ref="AE99:AL99"/>
    <mergeCell ref="AU100:BA100"/>
    <mergeCell ref="A87:AL87"/>
    <mergeCell ref="A91:AL91"/>
    <mergeCell ref="AM104:AT104"/>
    <mergeCell ref="A94:AL94"/>
    <mergeCell ref="A99:V99"/>
    <mergeCell ref="A100:V100"/>
    <mergeCell ref="A101:V101"/>
    <mergeCell ref="A102:V102"/>
    <mergeCell ref="AM89:BA89"/>
    <mergeCell ref="AU101:BA101"/>
    <mergeCell ref="AM100:AT100"/>
    <mergeCell ref="AM101:AT101"/>
    <mergeCell ref="AM90:BA90"/>
    <mergeCell ref="AM91:BA91"/>
    <mergeCell ref="AM92:BA92"/>
    <mergeCell ref="AM93:BA93"/>
    <mergeCell ref="AM94:BA94"/>
    <mergeCell ref="AU99:BA99"/>
    <mergeCell ref="AM97:BA97"/>
    <mergeCell ref="A104:V104"/>
    <mergeCell ref="AU98:BA98"/>
    <mergeCell ref="AU102:BA102"/>
    <mergeCell ref="A123:V123"/>
    <mergeCell ref="AU116:BA116"/>
    <mergeCell ref="AU117:BA117"/>
    <mergeCell ref="AU118:BA118"/>
    <mergeCell ref="AU119:BA119"/>
    <mergeCell ref="A67:AL67"/>
    <mergeCell ref="A68:AL68"/>
    <mergeCell ref="A69:AL69"/>
    <mergeCell ref="A70:AL70"/>
    <mergeCell ref="W99:AD99"/>
    <mergeCell ref="AE100:AL100"/>
    <mergeCell ref="AM102:AT102"/>
    <mergeCell ref="AM103:AT103"/>
    <mergeCell ref="AU106:BA106"/>
    <mergeCell ref="AE102:AL102"/>
    <mergeCell ref="AE103:AL103"/>
    <mergeCell ref="AU104:BA104"/>
    <mergeCell ref="AE105:AL105"/>
    <mergeCell ref="AM105:AT105"/>
    <mergeCell ref="W103:AD103"/>
    <mergeCell ref="AU103:BA103"/>
    <mergeCell ref="A75:AL75"/>
    <mergeCell ref="A112:V112"/>
    <mergeCell ref="W110:AD110"/>
    <mergeCell ref="AU120:BA120"/>
    <mergeCell ref="AU121:BA121"/>
    <mergeCell ref="AU122:BA122"/>
    <mergeCell ref="AU123:BA123"/>
    <mergeCell ref="AU126:BA126"/>
    <mergeCell ref="AU131:BA131"/>
    <mergeCell ref="AU112:BA112"/>
    <mergeCell ref="AE107:AL107"/>
    <mergeCell ref="A107:V107"/>
    <mergeCell ref="A108:V108"/>
    <mergeCell ref="A110:V110"/>
    <mergeCell ref="AU113:BA113"/>
    <mergeCell ref="AU114:BA114"/>
    <mergeCell ref="AU115:BA115"/>
    <mergeCell ref="AU111:BA111"/>
    <mergeCell ref="AU108:BA108"/>
    <mergeCell ref="AU110:BA110"/>
    <mergeCell ref="AM108:AT108"/>
    <mergeCell ref="AM110:AT110"/>
    <mergeCell ref="AE108:AL108"/>
    <mergeCell ref="AE110:AL110"/>
    <mergeCell ref="AM107:AT107"/>
    <mergeCell ref="W108:AD108"/>
    <mergeCell ref="AU107:BA107"/>
    <mergeCell ref="AM146:AT146"/>
    <mergeCell ref="AU141:BA141"/>
    <mergeCell ref="AU142:BA142"/>
    <mergeCell ref="AU143:BA143"/>
    <mergeCell ref="AM142:AT142"/>
    <mergeCell ref="AM148:AT148"/>
    <mergeCell ref="AU148:BA148"/>
    <mergeCell ref="AU146:BA146"/>
    <mergeCell ref="AU137:BA137"/>
    <mergeCell ref="AU138:BA138"/>
    <mergeCell ref="AU139:BA139"/>
    <mergeCell ref="AM138:AT138"/>
    <mergeCell ref="AM139:AT139"/>
    <mergeCell ref="AM134:AT134"/>
    <mergeCell ref="AM135:AT135"/>
    <mergeCell ref="AM131:AT131"/>
    <mergeCell ref="AE137:AL137"/>
    <mergeCell ref="AU144:BA144"/>
    <mergeCell ref="AU136:BA136"/>
    <mergeCell ref="AM137:AT137"/>
    <mergeCell ref="AU140:BA140"/>
    <mergeCell ref="AU128:BA128"/>
    <mergeCell ref="AU129:BA129"/>
    <mergeCell ref="AU134:BA134"/>
    <mergeCell ref="AU135:BA135"/>
    <mergeCell ref="A6:BA6"/>
    <mergeCell ref="AE136:AL136"/>
    <mergeCell ref="AM61:BA61"/>
    <mergeCell ref="AE128:AL128"/>
    <mergeCell ref="AE129:AL129"/>
    <mergeCell ref="AE119:AL119"/>
    <mergeCell ref="AE134:AL134"/>
    <mergeCell ref="AE135:AL135"/>
    <mergeCell ref="AE120:AL120"/>
    <mergeCell ref="A61:AL61"/>
    <mergeCell ref="A7:BA7"/>
    <mergeCell ref="AM54:BA54"/>
    <mergeCell ref="AM55:BA55"/>
    <mergeCell ref="A53:AL53"/>
    <mergeCell ref="A54:AL54"/>
    <mergeCell ref="A55:AL55"/>
    <mergeCell ref="AT15:BA15"/>
    <mergeCell ref="AM53:BA53"/>
    <mergeCell ref="A8:Z8"/>
    <mergeCell ref="AA8:AB8"/>
    <mergeCell ref="AE121:AL121"/>
    <mergeCell ref="AM120:AT120"/>
    <mergeCell ref="AM136:AT136"/>
    <mergeCell ref="AE111:AL111"/>
    <mergeCell ref="AC8:BA8"/>
    <mergeCell ref="AT9:BA9"/>
    <mergeCell ref="AT12:BA12"/>
    <mergeCell ref="AT13:BA13"/>
    <mergeCell ref="AT10:BA10"/>
    <mergeCell ref="AT11:BA11"/>
    <mergeCell ref="AL10:AS10"/>
    <mergeCell ref="AL11:AS11"/>
    <mergeCell ref="AL13:AS13"/>
    <mergeCell ref="AB11:AC11"/>
    <mergeCell ref="A10:AK10"/>
    <mergeCell ref="A12:AK12"/>
    <mergeCell ref="A13:AK13"/>
    <mergeCell ref="O11:P11"/>
    <mergeCell ref="R11:Y11"/>
    <mergeCell ref="AL12:AS12"/>
    <mergeCell ref="Z11:AA11"/>
    <mergeCell ref="AD11:AK11"/>
    <mergeCell ref="A11:M11"/>
    <mergeCell ref="A63:AL63"/>
    <mergeCell ref="A64:AL64"/>
    <mergeCell ref="A66:AL66"/>
    <mergeCell ref="A60:AL60"/>
    <mergeCell ref="A56:AL56"/>
    <mergeCell ref="A49:AL49"/>
    <mergeCell ref="A50:AL50"/>
    <mergeCell ref="A51:AL51"/>
    <mergeCell ref="A52:AL52"/>
    <mergeCell ref="A71:AL71"/>
    <mergeCell ref="A72:AL72"/>
    <mergeCell ref="A73:AL73"/>
    <mergeCell ref="A74:AL74"/>
    <mergeCell ref="A79:AL79"/>
    <mergeCell ref="AM47:BA47"/>
    <mergeCell ref="AM48:BA48"/>
    <mergeCell ref="AU105:BA105"/>
    <mergeCell ref="AE138:AL138"/>
    <mergeCell ref="A88:AL88"/>
    <mergeCell ref="AE112:AL112"/>
    <mergeCell ref="AE113:AL113"/>
    <mergeCell ref="AE114:AL114"/>
    <mergeCell ref="AE122:AL122"/>
    <mergeCell ref="AE126:AL126"/>
    <mergeCell ref="AM116:AT116"/>
    <mergeCell ref="AM117:AT117"/>
    <mergeCell ref="AM118:AT118"/>
    <mergeCell ref="AM119:AT119"/>
    <mergeCell ref="AM112:AT112"/>
    <mergeCell ref="AM113:AT113"/>
    <mergeCell ref="AM114:AT114"/>
    <mergeCell ref="AM115:AT115"/>
    <mergeCell ref="AM111:AT111"/>
    <mergeCell ref="AE116:AL116"/>
    <mergeCell ref="AE117:AL117"/>
    <mergeCell ref="AE118:AL118"/>
    <mergeCell ref="AM121:AT121"/>
    <mergeCell ref="AM122:AT122"/>
    <mergeCell ref="AM123:AT123"/>
    <mergeCell ref="AM106:AT106"/>
    <mergeCell ref="W117:AD117"/>
    <mergeCell ref="W118:AD118"/>
    <mergeCell ref="W119:AD119"/>
    <mergeCell ref="W120:AD120"/>
    <mergeCell ref="W121:AD121"/>
    <mergeCell ref="W111:AD111"/>
    <mergeCell ref="W112:AD112"/>
    <mergeCell ref="W113:AD113"/>
    <mergeCell ref="AE115:AL115"/>
    <mergeCell ref="W114:AD114"/>
    <mergeCell ref="W116:AD116"/>
    <mergeCell ref="W115:AD115"/>
    <mergeCell ref="W122:AD122"/>
    <mergeCell ref="W123:AD123"/>
    <mergeCell ref="W130:AD130"/>
    <mergeCell ref="AE130:AL130"/>
    <mergeCell ref="AM130:AT130"/>
    <mergeCell ref="AU130:BA130"/>
    <mergeCell ref="AE131:AL131"/>
    <mergeCell ref="W125:AD125"/>
    <mergeCell ref="AE125:AL125"/>
    <mergeCell ref="AM125:AT125"/>
    <mergeCell ref="AU125:BA125"/>
    <mergeCell ref="W126:AD126"/>
    <mergeCell ref="AM126:AT126"/>
    <mergeCell ref="W127:AD127"/>
    <mergeCell ref="W128:AD128"/>
    <mergeCell ref="W129:AD129"/>
    <mergeCell ref="AE127:AL127"/>
    <mergeCell ref="AM128:AT128"/>
    <mergeCell ref="AM129:AT129"/>
    <mergeCell ref="W124:AD124"/>
    <mergeCell ref="AE124:AL124"/>
    <mergeCell ref="AM124:AT124"/>
    <mergeCell ref="AU124:BA124"/>
    <mergeCell ref="W131:AD131"/>
    <mergeCell ref="W147:AD147"/>
    <mergeCell ref="AE147:AL147"/>
    <mergeCell ref="AM147:AT147"/>
    <mergeCell ref="AU147:BA147"/>
    <mergeCell ref="W132:AD132"/>
    <mergeCell ref="AE132:AL132"/>
    <mergeCell ref="AM132:AT132"/>
    <mergeCell ref="AU132:BA132"/>
    <mergeCell ref="W133:AD133"/>
    <mergeCell ref="AE133:AL133"/>
    <mergeCell ref="AM133:AT133"/>
    <mergeCell ref="AU133:BA133"/>
    <mergeCell ref="AM127:AT127"/>
    <mergeCell ref="AU127:BA127"/>
    <mergeCell ref="AM144:AT144"/>
    <mergeCell ref="AM145:AT145"/>
    <mergeCell ref="AM140:AT140"/>
    <mergeCell ref="AM143:AT143"/>
    <mergeCell ref="AM141:AT141"/>
    <mergeCell ref="AE150:AL150"/>
    <mergeCell ref="AE151:AL151"/>
    <mergeCell ref="W150:AD150"/>
    <mergeCell ref="A150:V150"/>
    <mergeCell ref="A151:V151"/>
    <mergeCell ref="W151:AD151"/>
    <mergeCell ref="W157:AD157"/>
    <mergeCell ref="AE157:AL157"/>
    <mergeCell ref="AM157:AT157"/>
    <mergeCell ref="A152:V152"/>
    <mergeCell ref="W152:AD152"/>
    <mergeCell ref="AE152:AL152"/>
    <mergeCell ref="AM152:AT152"/>
    <mergeCell ref="A158:V158"/>
    <mergeCell ref="W158:AD158"/>
    <mergeCell ref="AE158:AL158"/>
    <mergeCell ref="AE154:AL154"/>
    <mergeCell ref="AM154:AT154"/>
    <mergeCell ref="AU154:BA154"/>
    <mergeCell ref="A155:V155"/>
    <mergeCell ref="W155:AD155"/>
    <mergeCell ref="AE155:AL155"/>
    <mergeCell ref="AM155:AT155"/>
    <mergeCell ref="AU152:BA152"/>
    <mergeCell ref="A153:V153"/>
    <mergeCell ref="W153:AD153"/>
    <mergeCell ref="AE153:AL153"/>
    <mergeCell ref="AM153:AT153"/>
    <mergeCell ref="AU153:BA153"/>
    <mergeCell ref="AM159:AT159"/>
    <mergeCell ref="AU159:BA159"/>
    <mergeCell ref="AU160:BA160"/>
    <mergeCell ref="A159:V159"/>
    <mergeCell ref="AE159:AL159"/>
    <mergeCell ref="AU156:BA156"/>
    <mergeCell ref="A157:V157"/>
    <mergeCell ref="AM158:AT158"/>
    <mergeCell ref="AU158:BA158"/>
    <mergeCell ref="W159:AD159"/>
    <mergeCell ref="AU155:BA155"/>
    <mergeCell ref="AU157:BA157"/>
    <mergeCell ref="A156:V156"/>
    <mergeCell ref="W156:AD156"/>
    <mergeCell ref="AE156:AL156"/>
    <mergeCell ref="AM156:AT156"/>
    <mergeCell ref="A154:V154"/>
    <mergeCell ref="W154:AD154"/>
  </mergeCells>
  <phoneticPr fontId="1" type="noConversion"/>
  <printOptions horizontalCentered="1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80"/>
  <sheetViews>
    <sheetView tabSelected="1" topLeftCell="A77" workbookViewId="0">
      <selection activeCell="AE128" sqref="AE128:AL128"/>
    </sheetView>
  </sheetViews>
  <sheetFormatPr defaultColWidth="1.7109375" defaultRowHeight="12.75" x14ac:dyDescent="0.2"/>
  <cols>
    <col min="1" max="29" width="1.7109375" style="1"/>
    <col min="30" max="30" width="1.7109375" style="1" customWidth="1"/>
    <col min="31" max="37" width="1.7109375" style="1"/>
    <col min="38" max="38" width="1.7109375" style="1" customWidth="1"/>
    <col min="39" max="45" width="1.7109375" style="1"/>
    <col min="46" max="46" width="1.7109375" style="1" customWidth="1"/>
    <col min="47" max="51" width="1.7109375" style="1"/>
    <col min="52" max="52" width="1.7109375" style="1" customWidth="1"/>
    <col min="53" max="53" width="0.140625" style="1" customWidth="1"/>
    <col min="54" max="16384" width="1.7109375" style="1"/>
  </cols>
  <sheetData>
    <row r="1" spans="1:53" x14ac:dyDescent="0.2">
      <c r="A1" s="40" t="s">
        <v>104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2" spans="1:53" x14ac:dyDescent="0.2">
      <c r="A2" s="77" t="s">
        <v>105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</row>
    <row r="3" spans="1:53" x14ac:dyDescent="0.2">
      <c r="A3" s="40" t="s">
        <v>157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</row>
    <row r="4" spans="1:53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</row>
    <row r="5" spans="1:5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 t="s">
        <v>156</v>
      </c>
    </row>
    <row r="6" spans="1:53" x14ac:dyDescent="0.2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</row>
    <row r="7" spans="1:53" x14ac:dyDescent="0.2">
      <c r="A7" s="41" t="s">
        <v>24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</row>
    <row r="8" spans="1:53" x14ac:dyDescent="0.2">
      <c r="A8" s="42" t="s">
        <v>202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3"/>
      <c r="AB8" s="43"/>
      <c r="AC8" s="29" t="s">
        <v>20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</row>
    <row r="9" spans="1:53" ht="27.6" customHeight="1" x14ac:dyDescent="0.2">
      <c r="A9" s="79" t="s">
        <v>178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30" t="s">
        <v>2</v>
      </c>
      <c r="AU9" s="31"/>
      <c r="AV9" s="31"/>
      <c r="AW9" s="31"/>
      <c r="AX9" s="31"/>
      <c r="AY9" s="31"/>
      <c r="AZ9" s="31"/>
      <c r="BA9" s="32"/>
    </row>
    <row r="10" spans="1:53" x14ac:dyDescent="0.2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4" t="s">
        <v>3</v>
      </c>
      <c r="AM10" s="34"/>
      <c r="AN10" s="34"/>
      <c r="AO10" s="34"/>
      <c r="AP10" s="34"/>
      <c r="AQ10" s="34"/>
      <c r="AR10" s="34"/>
      <c r="AS10" s="35"/>
      <c r="AT10" s="33" t="s">
        <v>100</v>
      </c>
      <c r="AU10" s="33"/>
      <c r="AV10" s="33"/>
      <c r="AW10" s="33"/>
      <c r="AX10" s="33"/>
      <c r="AY10" s="33"/>
      <c r="AZ10" s="33"/>
      <c r="BA10" s="33"/>
    </row>
    <row r="11" spans="1:53" x14ac:dyDescent="0.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2" t="s">
        <v>18</v>
      </c>
      <c r="O11" s="39" t="s">
        <v>102</v>
      </c>
      <c r="P11" s="39"/>
      <c r="Q11" s="1" t="s">
        <v>18</v>
      </c>
      <c r="R11" s="39" t="s">
        <v>103</v>
      </c>
      <c r="S11" s="39"/>
      <c r="T11" s="39"/>
      <c r="U11" s="39"/>
      <c r="V11" s="39"/>
      <c r="W11" s="39"/>
      <c r="X11" s="39"/>
      <c r="Y11" s="39"/>
      <c r="Z11" s="40" t="s">
        <v>21</v>
      </c>
      <c r="AA11" s="40"/>
      <c r="AB11" s="38" t="s">
        <v>201</v>
      </c>
      <c r="AC11" s="38"/>
      <c r="AD11" s="36" t="s">
        <v>19</v>
      </c>
      <c r="AE11" s="36"/>
      <c r="AF11" s="36"/>
      <c r="AG11" s="36"/>
      <c r="AH11" s="36"/>
      <c r="AI11" s="36"/>
      <c r="AJ11" s="36"/>
      <c r="AK11" s="36"/>
      <c r="AL11" s="34" t="s">
        <v>4</v>
      </c>
      <c r="AM11" s="34"/>
      <c r="AN11" s="34"/>
      <c r="AO11" s="34"/>
      <c r="AP11" s="34"/>
      <c r="AQ11" s="34"/>
      <c r="AR11" s="34"/>
      <c r="AS11" s="35"/>
      <c r="AT11" s="33" t="s">
        <v>200</v>
      </c>
      <c r="AU11" s="33"/>
      <c r="AV11" s="33"/>
      <c r="AW11" s="33"/>
      <c r="AX11" s="33"/>
      <c r="AY11" s="33"/>
      <c r="AZ11" s="33"/>
      <c r="BA11" s="33"/>
    </row>
    <row r="12" spans="1:53" ht="12" customHeight="1" x14ac:dyDescent="0.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7"/>
      <c r="AT12" s="33"/>
      <c r="AU12" s="33"/>
      <c r="AV12" s="33"/>
      <c r="AW12" s="33"/>
      <c r="AX12" s="33"/>
      <c r="AY12" s="33"/>
      <c r="AZ12" s="33"/>
      <c r="BA12" s="33"/>
    </row>
    <row r="13" spans="1:53" ht="11.25" customHeight="1" x14ac:dyDescent="0.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7"/>
      <c r="AT13" s="33"/>
      <c r="AU13" s="33"/>
      <c r="AV13" s="33"/>
      <c r="AW13" s="33"/>
      <c r="AX13" s="33"/>
      <c r="AY13" s="33"/>
      <c r="AZ13" s="33"/>
      <c r="BA13" s="33"/>
    </row>
    <row r="14" spans="1:53" x14ac:dyDescent="0.2">
      <c r="A14" s="60" t="s">
        <v>95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71" t="s">
        <v>172</v>
      </c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34" t="s">
        <v>5</v>
      </c>
      <c r="AM14" s="34"/>
      <c r="AN14" s="34"/>
      <c r="AO14" s="34"/>
      <c r="AP14" s="34"/>
      <c r="AQ14" s="34"/>
      <c r="AR14" s="34"/>
      <c r="AS14" s="35"/>
      <c r="AT14" s="33" t="s">
        <v>171</v>
      </c>
      <c r="AU14" s="33"/>
      <c r="AV14" s="33"/>
      <c r="AW14" s="33"/>
      <c r="AX14" s="33"/>
      <c r="AY14" s="33"/>
      <c r="AZ14" s="33"/>
      <c r="BA14" s="33"/>
    </row>
    <row r="15" spans="1:53" x14ac:dyDescent="0.2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36"/>
      <c r="AM15" s="36"/>
      <c r="AN15" s="36"/>
      <c r="AO15" s="36"/>
      <c r="AP15" s="36"/>
      <c r="AQ15" s="36"/>
      <c r="AR15" s="36"/>
      <c r="AS15" s="37"/>
      <c r="AT15" s="33"/>
      <c r="AU15" s="33"/>
      <c r="AV15" s="33"/>
      <c r="AW15" s="33"/>
      <c r="AX15" s="33"/>
      <c r="AY15" s="33"/>
      <c r="AZ15" s="33"/>
      <c r="BA15" s="33"/>
    </row>
    <row r="16" spans="1:53" ht="51" customHeight="1" x14ac:dyDescent="0.2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36"/>
      <c r="AM16" s="36"/>
      <c r="AN16" s="36"/>
      <c r="AO16" s="36"/>
      <c r="AP16" s="36"/>
      <c r="AQ16" s="36"/>
      <c r="AR16" s="36"/>
      <c r="AS16" s="37"/>
      <c r="AT16" s="33"/>
      <c r="AU16" s="33"/>
      <c r="AV16" s="33"/>
      <c r="AW16" s="33"/>
      <c r="AX16" s="33"/>
      <c r="AY16" s="33"/>
      <c r="AZ16" s="33"/>
      <c r="BA16" s="33"/>
    </row>
    <row r="17" spans="1:53" x14ac:dyDescent="0.2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36"/>
      <c r="AM17" s="36"/>
      <c r="AN17" s="36"/>
      <c r="AO17" s="36"/>
      <c r="AP17" s="36"/>
      <c r="AQ17" s="36"/>
      <c r="AR17" s="36"/>
      <c r="AS17" s="37"/>
      <c r="AT17" s="33"/>
      <c r="AU17" s="33"/>
      <c r="AV17" s="33"/>
      <c r="AW17" s="33"/>
      <c r="AX17" s="33"/>
      <c r="AY17" s="33"/>
      <c r="AZ17" s="33"/>
      <c r="BA17" s="33"/>
    </row>
    <row r="18" spans="1:53" x14ac:dyDescent="0.2">
      <c r="A18" s="60" t="s">
        <v>93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3" t="s">
        <v>173</v>
      </c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36"/>
      <c r="AM18" s="36"/>
      <c r="AN18" s="36"/>
      <c r="AO18" s="36"/>
      <c r="AP18" s="36"/>
      <c r="AQ18" s="36"/>
      <c r="AR18" s="36"/>
      <c r="AS18" s="37"/>
      <c r="AT18" s="33"/>
      <c r="AU18" s="33"/>
      <c r="AV18" s="33"/>
      <c r="AW18" s="33"/>
      <c r="AX18" s="33"/>
      <c r="AY18" s="33"/>
      <c r="AZ18" s="33"/>
      <c r="BA18" s="33"/>
    </row>
    <row r="19" spans="1:53" x14ac:dyDescent="0.2">
      <c r="A19" s="60" t="s">
        <v>6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4" t="s">
        <v>7</v>
      </c>
      <c r="AM19" s="64"/>
      <c r="AN19" s="64"/>
      <c r="AO19" s="64"/>
      <c r="AP19" s="64"/>
      <c r="AQ19" s="64"/>
      <c r="AR19" s="64"/>
      <c r="AS19" s="35"/>
      <c r="AT19" s="33">
        <v>383</v>
      </c>
      <c r="AU19" s="33"/>
      <c r="AV19" s="33"/>
      <c r="AW19" s="33"/>
      <c r="AX19" s="33"/>
      <c r="AY19" s="33"/>
      <c r="AZ19" s="33"/>
      <c r="BA19" s="33"/>
    </row>
    <row r="20" spans="1:53" ht="38.25" customHeight="1" x14ac:dyDescent="0.2">
      <c r="A20" s="60" t="s">
        <v>64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9" t="s">
        <v>101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1:53" ht="16.899999999999999" customHeight="1" x14ac:dyDescent="0.2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9.149999999999999" customHeight="1" x14ac:dyDescent="0.2">
      <c r="A22" s="60" t="s">
        <v>65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</row>
    <row r="23" spans="1:53" ht="24" customHeight="1" x14ac:dyDescent="0.2">
      <c r="A23" s="60" t="s">
        <v>119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3" t="s">
        <v>177</v>
      </c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53" ht="72.75" customHeight="1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</row>
    <row r="25" spans="1:53" x14ac:dyDescent="0.2">
      <c r="A25" s="41" t="s">
        <v>66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</row>
    <row r="26" spans="1:53" x14ac:dyDescent="0.2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</row>
    <row r="27" spans="1:53" x14ac:dyDescent="0.2">
      <c r="A27" s="34" t="s">
        <v>120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</row>
    <row r="28" spans="1:53" ht="73.5" customHeight="1" x14ac:dyDescent="0.2">
      <c r="A28" s="72" t="s">
        <v>179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</row>
    <row r="29" spans="1:53" x14ac:dyDescent="0.2">
      <c r="A29" s="34" t="s">
        <v>121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</row>
    <row r="30" spans="1:53" ht="97.5" customHeight="1" x14ac:dyDescent="0.2">
      <c r="A30" s="68" t="s">
        <v>175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</row>
    <row r="31" spans="1:53" ht="30.75" customHeight="1" x14ac:dyDescent="0.2">
      <c r="A31" s="87" t="s">
        <v>67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</row>
    <row r="32" spans="1:53" ht="364.5" customHeight="1" x14ac:dyDescent="0.2">
      <c r="A32" s="65" t="s">
        <v>180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</row>
    <row r="33" spans="1:53" x14ac:dyDescent="0.2">
      <c r="A33" s="67" t="s">
        <v>68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</row>
    <row r="34" spans="1:53" x14ac:dyDescent="0.2">
      <c r="A34" s="47" t="s">
        <v>8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 t="s">
        <v>9</v>
      </c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</row>
    <row r="35" spans="1:53" x14ac:dyDescent="0.2">
      <c r="A35" s="44" t="s">
        <v>158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6"/>
      <c r="AM35" s="24">
        <v>151710130.09999999</v>
      </c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</row>
    <row r="36" spans="1:53" x14ac:dyDescent="0.2">
      <c r="A36" s="16" t="s">
        <v>10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8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</row>
    <row r="37" spans="1:53" x14ac:dyDescent="0.2">
      <c r="A37" s="16" t="s">
        <v>123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8"/>
      <c r="AM37" s="24">
        <v>88840653.359999999</v>
      </c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</row>
    <row r="38" spans="1:53" x14ac:dyDescent="0.2">
      <c r="A38" s="16" t="s">
        <v>90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8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</row>
    <row r="39" spans="1:53" ht="45.6" customHeight="1" x14ac:dyDescent="0.2">
      <c r="A39" s="16" t="s">
        <v>124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8"/>
      <c r="AM39" s="24">
        <v>88840653.359999999</v>
      </c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</row>
    <row r="40" spans="1:53" ht="43.15" customHeight="1" x14ac:dyDescent="0.2">
      <c r="A40" s="16" t="s">
        <v>125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8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</row>
    <row r="41" spans="1:53" ht="39.6" customHeight="1" x14ac:dyDescent="0.2">
      <c r="A41" s="16" t="s">
        <v>126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8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</row>
    <row r="42" spans="1:53" ht="25.15" customHeight="1" x14ac:dyDescent="0.2">
      <c r="A42" s="16" t="s">
        <v>127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8"/>
      <c r="AM42" s="24">
        <v>76304362.379999995</v>
      </c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</row>
    <row r="43" spans="1:53" ht="26.45" customHeight="1" x14ac:dyDescent="0.2">
      <c r="A43" s="16" t="s">
        <v>128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8"/>
      <c r="AM43" s="24">
        <v>17513830.870000001</v>
      </c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</row>
    <row r="44" spans="1:53" x14ac:dyDescent="0.2">
      <c r="A44" s="16" t="s">
        <v>90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8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</row>
    <row r="45" spans="1:53" x14ac:dyDescent="0.2">
      <c r="A45" s="16" t="s">
        <v>69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8"/>
      <c r="AM45" s="24">
        <v>1229397.5900000001</v>
      </c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</row>
    <row r="46" spans="1:53" x14ac:dyDescent="0.2">
      <c r="A46" s="16" t="s">
        <v>70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8"/>
      <c r="AM46" s="24">
        <v>876004.97</v>
      </c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</row>
    <row r="47" spans="1:53" x14ac:dyDescent="0.2">
      <c r="A47" s="44" t="s">
        <v>159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6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</row>
    <row r="48" spans="1:53" x14ac:dyDescent="0.2">
      <c r="A48" s="16" t="s">
        <v>10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8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</row>
    <row r="49" spans="1:53" x14ac:dyDescent="0.2">
      <c r="A49" s="16" t="s">
        <v>129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8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</row>
    <row r="50" spans="1:53" ht="25.15" customHeight="1" x14ac:dyDescent="0.2">
      <c r="A50" s="16" t="s">
        <v>130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8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</row>
    <row r="51" spans="1:53" x14ac:dyDescent="0.2">
      <c r="A51" s="26" t="s">
        <v>15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8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</row>
    <row r="52" spans="1:53" x14ac:dyDescent="0.2">
      <c r="A52" s="16" t="s">
        <v>25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8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</row>
    <row r="53" spans="1:53" x14ac:dyDescent="0.2">
      <c r="A53" s="16" t="s">
        <v>88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8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</row>
    <row r="54" spans="1:53" x14ac:dyDescent="0.2">
      <c r="A54" s="16" t="s">
        <v>26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8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</row>
    <row r="55" spans="1:53" x14ac:dyDescent="0.2">
      <c r="A55" s="16" t="s">
        <v>27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8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</row>
    <row r="56" spans="1:53" x14ac:dyDescent="0.2">
      <c r="A56" s="16" t="s">
        <v>28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8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</row>
    <row r="57" spans="1:53" x14ac:dyDescent="0.2">
      <c r="A57" s="16" t="s">
        <v>29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8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</row>
    <row r="58" spans="1:53" x14ac:dyDescent="0.2">
      <c r="A58" s="16" t="s">
        <v>30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8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</row>
    <row r="59" spans="1:53" x14ac:dyDescent="0.2">
      <c r="A59" s="16" t="s">
        <v>31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8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</row>
    <row r="60" spans="1:53" x14ac:dyDescent="0.2">
      <c r="A60" s="16" t="s">
        <v>32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8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</row>
    <row r="61" spans="1:53" x14ac:dyDescent="0.2">
      <c r="A61" s="16" t="s">
        <v>33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8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</row>
    <row r="62" spans="1:53" x14ac:dyDescent="0.2">
      <c r="A62" s="44" t="s">
        <v>160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6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</row>
    <row r="63" spans="1:53" x14ac:dyDescent="0.2">
      <c r="A63" s="16" t="s">
        <v>10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8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</row>
    <row r="64" spans="1:53" x14ac:dyDescent="0.2">
      <c r="A64" s="16" t="s">
        <v>34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8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</row>
    <row r="65" spans="1:53" ht="30.6" customHeight="1" x14ac:dyDescent="0.2">
      <c r="A65" s="16" t="s">
        <v>131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8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</row>
    <row r="66" spans="1:53" x14ac:dyDescent="0.2">
      <c r="A66" s="16" t="s">
        <v>90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8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</row>
    <row r="67" spans="1:53" x14ac:dyDescent="0.2">
      <c r="A67" s="16" t="s">
        <v>35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8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</row>
    <row r="68" spans="1:53" x14ac:dyDescent="0.2">
      <c r="A68" s="16" t="s">
        <v>36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8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</row>
    <row r="69" spans="1:53" x14ac:dyDescent="0.2">
      <c r="A69" s="16" t="s">
        <v>37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8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</row>
    <row r="70" spans="1:53" x14ac:dyDescent="0.2">
      <c r="A70" s="16" t="s">
        <v>38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8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</row>
    <row r="71" spans="1:53" x14ac:dyDescent="0.2">
      <c r="A71" s="16" t="s">
        <v>39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8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</row>
    <row r="72" spans="1:53" x14ac:dyDescent="0.2">
      <c r="A72" s="16" t="s">
        <v>40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8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</row>
    <row r="73" spans="1:53" x14ac:dyDescent="0.2">
      <c r="A73" s="16" t="s">
        <v>41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8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</row>
    <row r="74" spans="1:53" x14ac:dyDescent="0.2">
      <c r="A74" s="16" t="s">
        <v>42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8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</row>
    <row r="75" spans="1:53" x14ac:dyDescent="0.2">
      <c r="A75" s="16" t="s">
        <v>43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8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</row>
    <row r="76" spans="1:53" x14ac:dyDescent="0.2">
      <c r="A76" s="16" t="s">
        <v>44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8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</row>
    <row r="77" spans="1:53" x14ac:dyDescent="0.2">
      <c r="A77" s="16" t="s">
        <v>45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8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</row>
    <row r="78" spans="1:53" x14ac:dyDescent="0.2">
      <c r="A78" s="16" t="s">
        <v>46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8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</row>
    <row r="79" spans="1:53" x14ac:dyDescent="0.2">
      <c r="A79" s="16" t="s">
        <v>47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8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</row>
    <row r="80" spans="1:53" ht="40.15" customHeight="1" x14ac:dyDescent="0.2">
      <c r="A80" s="16" t="s">
        <v>11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8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</row>
    <row r="81" spans="1:53" x14ac:dyDescent="0.2">
      <c r="A81" s="16" t="s">
        <v>90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8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</row>
    <row r="82" spans="1:53" x14ac:dyDescent="0.2">
      <c r="A82" s="16" t="s">
        <v>48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8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</row>
    <row r="83" spans="1:53" x14ac:dyDescent="0.2">
      <c r="A83" s="16" t="s">
        <v>49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8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</row>
    <row r="84" spans="1:53" x14ac:dyDescent="0.2">
      <c r="A84" s="16" t="s">
        <v>50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8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</row>
    <row r="85" spans="1:53" x14ac:dyDescent="0.2">
      <c r="A85" s="16" t="s">
        <v>51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8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</row>
    <row r="86" spans="1:53" x14ac:dyDescent="0.2">
      <c r="A86" s="16" t="s">
        <v>52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8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</row>
    <row r="87" spans="1:53" x14ac:dyDescent="0.2">
      <c r="A87" s="16" t="s">
        <v>53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8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</row>
    <row r="88" spans="1:53" x14ac:dyDescent="0.2">
      <c r="A88" s="16" t="s">
        <v>54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8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</row>
    <row r="89" spans="1:53" x14ac:dyDescent="0.2">
      <c r="A89" s="16" t="s">
        <v>55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8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</row>
    <row r="90" spans="1:53" x14ac:dyDescent="0.2">
      <c r="A90" s="16" t="s">
        <v>56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8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</row>
    <row r="91" spans="1:53" x14ac:dyDescent="0.2">
      <c r="A91" s="16" t="s">
        <v>57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8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</row>
    <row r="92" spans="1:53" x14ac:dyDescent="0.2">
      <c r="A92" s="16" t="s">
        <v>58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8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</row>
    <row r="93" spans="1:53" x14ac:dyDescent="0.2">
      <c r="A93" s="16" t="s">
        <v>59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8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</row>
    <row r="94" spans="1:53" x14ac:dyDescent="0.2">
      <c r="A94" s="16" t="s">
        <v>60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8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</row>
    <row r="95" spans="1:53" x14ac:dyDescent="0.2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</row>
    <row r="96" spans="1:53" x14ac:dyDescent="0.2">
      <c r="A96" s="55" t="s">
        <v>71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</row>
    <row r="97" spans="1:53" x14ac:dyDescent="0.2">
      <c r="A97" s="48" t="s">
        <v>8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50"/>
      <c r="W97" s="48" t="s">
        <v>22</v>
      </c>
      <c r="X97" s="49"/>
      <c r="Y97" s="49"/>
      <c r="Z97" s="49"/>
      <c r="AA97" s="49"/>
      <c r="AB97" s="49"/>
      <c r="AC97" s="49"/>
      <c r="AD97" s="50"/>
      <c r="AE97" s="48" t="s">
        <v>12</v>
      </c>
      <c r="AF97" s="49"/>
      <c r="AG97" s="49"/>
      <c r="AH97" s="49"/>
      <c r="AI97" s="49"/>
      <c r="AJ97" s="49"/>
      <c r="AK97" s="49"/>
      <c r="AL97" s="50"/>
      <c r="AM97" s="47" t="s">
        <v>13</v>
      </c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</row>
    <row r="98" spans="1:53" ht="81.599999999999994" customHeight="1" x14ac:dyDescent="0.2">
      <c r="A98" s="51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3"/>
      <c r="W98" s="51"/>
      <c r="X98" s="52"/>
      <c r="Y98" s="52"/>
      <c r="Z98" s="52"/>
      <c r="AA98" s="52"/>
      <c r="AB98" s="52"/>
      <c r="AC98" s="52"/>
      <c r="AD98" s="53"/>
      <c r="AE98" s="51"/>
      <c r="AF98" s="52"/>
      <c r="AG98" s="52"/>
      <c r="AH98" s="52"/>
      <c r="AI98" s="52"/>
      <c r="AJ98" s="52"/>
      <c r="AK98" s="52"/>
      <c r="AL98" s="53"/>
      <c r="AM98" s="47" t="s">
        <v>23</v>
      </c>
      <c r="AN98" s="47"/>
      <c r="AO98" s="47"/>
      <c r="AP98" s="47"/>
      <c r="AQ98" s="47"/>
      <c r="AR98" s="47"/>
      <c r="AS98" s="47"/>
      <c r="AT98" s="47"/>
      <c r="AU98" s="47" t="s">
        <v>96</v>
      </c>
      <c r="AV98" s="47"/>
      <c r="AW98" s="47"/>
      <c r="AX98" s="47"/>
      <c r="AY98" s="47"/>
      <c r="AZ98" s="47"/>
      <c r="BA98" s="47"/>
    </row>
    <row r="99" spans="1:53" ht="25.15" customHeight="1" x14ac:dyDescent="0.2">
      <c r="A99" s="16" t="s">
        <v>61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8"/>
      <c r="W99" s="19" t="s">
        <v>14</v>
      </c>
      <c r="X99" s="19"/>
      <c r="Y99" s="19"/>
      <c r="Z99" s="19"/>
      <c r="AA99" s="19"/>
      <c r="AB99" s="19"/>
      <c r="AC99" s="19"/>
      <c r="AD99" s="19"/>
      <c r="AE99" s="20"/>
      <c r="AF99" s="21"/>
      <c r="AG99" s="21"/>
      <c r="AH99" s="21"/>
      <c r="AI99" s="21"/>
      <c r="AJ99" s="21"/>
      <c r="AK99" s="21"/>
      <c r="AL99" s="22"/>
      <c r="AM99" s="20">
        <f>AE99</f>
        <v>0</v>
      </c>
      <c r="AN99" s="21"/>
      <c r="AO99" s="21"/>
      <c r="AP99" s="21"/>
      <c r="AQ99" s="21"/>
      <c r="AR99" s="21"/>
      <c r="AS99" s="21"/>
      <c r="AT99" s="22"/>
      <c r="AU99" s="15"/>
      <c r="AV99" s="15"/>
      <c r="AW99" s="15"/>
      <c r="AX99" s="15"/>
      <c r="AY99" s="15"/>
      <c r="AZ99" s="15"/>
      <c r="BA99" s="15"/>
    </row>
    <row r="100" spans="1:53" x14ac:dyDescent="0.2">
      <c r="A100" s="44" t="s">
        <v>161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6"/>
      <c r="W100" s="19" t="s">
        <v>14</v>
      </c>
      <c r="X100" s="19"/>
      <c r="Y100" s="19"/>
      <c r="Z100" s="19"/>
      <c r="AA100" s="19"/>
      <c r="AB100" s="19"/>
      <c r="AC100" s="19"/>
      <c r="AD100" s="19"/>
      <c r="AE100" s="20">
        <f>AE103</f>
        <v>1500811.2</v>
      </c>
      <c r="AF100" s="21"/>
      <c r="AG100" s="21"/>
      <c r="AH100" s="21"/>
      <c r="AI100" s="21"/>
      <c r="AJ100" s="21"/>
      <c r="AK100" s="21"/>
      <c r="AL100" s="22"/>
      <c r="AM100" s="20">
        <f>AM103</f>
        <v>1500811.2</v>
      </c>
      <c r="AN100" s="21"/>
      <c r="AO100" s="21"/>
      <c r="AP100" s="21"/>
      <c r="AQ100" s="21"/>
      <c r="AR100" s="21"/>
      <c r="AS100" s="21"/>
      <c r="AT100" s="22"/>
      <c r="AU100" s="15"/>
      <c r="AV100" s="15"/>
      <c r="AW100" s="15"/>
      <c r="AX100" s="15"/>
      <c r="AY100" s="15"/>
      <c r="AZ100" s="15"/>
      <c r="BA100" s="15"/>
    </row>
    <row r="101" spans="1:53" x14ac:dyDescent="0.2">
      <c r="A101" s="16" t="s">
        <v>15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8"/>
      <c r="W101" s="19" t="s">
        <v>14</v>
      </c>
      <c r="X101" s="19"/>
      <c r="Y101" s="19"/>
      <c r="Z101" s="19"/>
      <c r="AA101" s="19"/>
      <c r="AB101" s="19"/>
      <c r="AC101" s="19"/>
      <c r="AD101" s="19"/>
      <c r="AE101" s="19" t="s">
        <v>14</v>
      </c>
      <c r="AF101" s="19"/>
      <c r="AG101" s="19"/>
      <c r="AH101" s="19"/>
      <c r="AI101" s="19"/>
      <c r="AJ101" s="19"/>
      <c r="AK101" s="19"/>
      <c r="AL101" s="19"/>
      <c r="AM101" s="19" t="s">
        <v>14</v>
      </c>
      <c r="AN101" s="19"/>
      <c r="AO101" s="19"/>
      <c r="AP101" s="19"/>
      <c r="AQ101" s="19"/>
      <c r="AR101" s="19"/>
      <c r="AS101" s="19"/>
      <c r="AT101" s="19"/>
      <c r="AU101" s="15"/>
      <c r="AV101" s="15"/>
      <c r="AW101" s="15"/>
      <c r="AX101" s="15"/>
      <c r="AY101" s="15"/>
      <c r="AZ101" s="15"/>
      <c r="BA101" s="15"/>
    </row>
    <row r="102" spans="1:53" ht="26.45" customHeight="1" x14ac:dyDescent="0.2">
      <c r="A102" s="16" t="s">
        <v>97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8"/>
      <c r="W102" s="19" t="s">
        <v>14</v>
      </c>
      <c r="X102" s="19"/>
      <c r="Y102" s="19"/>
      <c r="Z102" s="19"/>
      <c r="AA102" s="19"/>
      <c r="AB102" s="19"/>
      <c r="AC102" s="19"/>
      <c r="AD102" s="19"/>
      <c r="AE102" s="20"/>
      <c r="AF102" s="21"/>
      <c r="AG102" s="21"/>
      <c r="AH102" s="21"/>
      <c r="AI102" s="21"/>
      <c r="AJ102" s="21"/>
      <c r="AK102" s="21"/>
      <c r="AL102" s="22"/>
      <c r="AM102" s="20"/>
      <c r="AN102" s="21"/>
      <c r="AO102" s="21"/>
      <c r="AP102" s="21"/>
      <c r="AQ102" s="21"/>
      <c r="AR102" s="21"/>
      <c r="AS102" s="21"/>
      <c r="AT102" s="22"/>
      <c r="AU102" s="15"/>
      <c r="AV102" s="15"/>
      <c r="AW102" s="15"/>
      <c r="AX102" s="15"/>
      <c r="AY102" s="15"/>
      <c r="AZ102" s="15"/>
      <c r="BA102" s="15"/>
    </row>
    <row r="103" spans="1:53" x14ac:dyDescent="0.2">
      <c r="A103" s="16" t="s">
        <v>98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8"/>
      <c r="W103" s="19" t="s">
        <v>170</v>
      </c>
      <c r="X103" s="19"/>
      <c r="Y103" s="19"/>
      <c r="Z103" s="19"/>
      <c r="AA103" s="19"/>
      <c r="AB103" s="19"/>
      <c r="AC103" s="19"/>
      <c r="AD103" s="19"/>
      <c r="AE103" s="20">
        <f>AE105+AE106+AE108+AE109+AE110+AE111+AE112+AE113+AE114+AE115+AE116+AE107</f>
        <v>1500811.2</v>
      </c>
      <c r="AF103" s="21"/>
      <c r="AG103" s="21"/>
      <c r="AH103" s="21"/>
      <c r="AI103" s="21"/>
      <c r="AJ103" s="21"/>
      <c r="AK103" s="21"/>
      <c r="AL103" s="22"/>
      <c r="AM103" s="20">
        <f>AM105+AM106+AM108+AM109+AM110+AM111+AM112+AM113+AM114+AM115+AM116+AM107</f>
        <v>1500811.2</v>
      </c>
      <c r="AN103" s="21"/>
      <c r="AO103" s="21"/>
      <c r="AP103" s="21"/>
      <c r="AQ103" s="21"/>
      <c r="AR103" s="21"/>
      <c r="AS103" s="21"/>
      <c r="AT103" s="22"/>
      <c r="AU103" s="15"/>
      <c r="AV103" s="15"/>
      <c r="AW103" s="15"/>
      <c r="AX103" s="15"/>
      <c r="AY103" s="15"/>
      <c r="AZ103" s="15"/>
      <c r="BA103" s="15"/>
    </row>
    <row r="104" spans="1:53" x14ac:dyDescent="0.2">
      <c r="A104" s="16" t="s">
        <v>15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8"/>
      <c r="W104" s="19" t="s">
        <v>14</v>
      </c>
      <c r="X104" s="19"/>
      <c r="Y104" s="19"/>
      <c r="Z104" s="19"/>
      <c r="AA104" s="19"/>
      <c r="AB104" s="19"/>
      <c r="AC104" s="19"/>
      <c r="AD104" s="19"/>
      <c r="AE104" s="19" t="s">
        <v>14</v>
      </c>
      <c r="AF104" s="19"/>
      <c r="AG104" s="19"/>
      <c r="AH104" s="19"/>
      <c r="AI104" s="19"/>
      <c r="AJ104" s="19"/>
      <c r="AK104" s="19"/>
      <c r="AL104" s="19"/>
      <c r="AM104" s="74" t="s">
        <v>14</v>
      </c>
      <c r="AN104" s="75"/>
      <c r="AO104" s="75"/>
      <c r="AP104" s="75"/>
      <c r="AQ104" s="75"/>
      <c r="AR104" s="75"/>
      <c r="AS104" s="75"/>
      <c r="AT104" s="76"/>
      <c r="AU104" s="15"/>
      <c r="AV104" s="15"/>
      <c r="AW104" s="15"/>
      <c r="AX104" s="15"/>
      <c r="AY104" s="15"/>
      <c r="AZ104" s="15"/>
      <c r="BA104" s="15"/>
    </row>
    <row r="105" spans="1:53" ht="63.75" customHeight="1" x14ac:dyDescent="0.2">
      <c r="A105" s="16" t="s">
        <v>189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8"/>
      <c r="W105" s="19" t="s">
        <v>14</v>
      </c>
      <c r="X105" s="19"/>
      <c r="Y105" s="19"/>
      <c r="Z105" s="19"/>
      <c r="AA105" s="19"/>
      <c r="AB105" s="19"/>
      <c r="AC105" s="19"/>
      <c r="AD105" s="19"/>
      <c r="AE105" s="20">
        <v>914640</v>
      </c>
      <c r="AF105" s="21"/>
      <c r="AG105" s="21"/>
      <c r="AH105" s="21"/>
      <c r="AI105" s="21"/>
      <c r="AJ105" s="21"/>
      <c r="AK105" s="21"/>
      <c r="AL105" s="22"/>
      <c r="AM105" s="20">
        <f t="shared" ref="AM105:AM115" si="0">AE105</f>
        <v>914640</v>
      </c>
      <c r="AN105" s="21"/>
      <c r="AO105" s="21"/>
      <c r="AP105" s="21"/>
      <c r="AQ105" s="21"/>
      <c r="AR105" s="21"/>
      <c r="AS105" s="21"/>
      <c r="AT105" s="22"/>
      <c r="AU105" s="15"/>
      <c r="AV105" s="15"/>
      <c r="AW105" s="15"/>
      <c r="AX105" s="15"/>
      <c r="AY105" s="15"/>
      <c r="AZ105" s="15"/>
      <c r="BA105" s="15"/>
    </row>
    <row r="106" spans="1:53" ht="38.25" customHeight="1" x14ac:dyDescent="0.2">
      <c r="A106" s="16" t="s">
        <v>185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8"/>
      <c r="W106" s="74" t="s">
        <v>14</v>
      </c>
      <c r="X106" s="75"/>
      <c r="Y106" s="75"/>
      <c r="Z106" s="75"/>
      <c r="AA106" s="75"/>
      <c r="AB106" s="75"/>
      <c r="AC106" s="75"/>
      <c r="AD106" s="76"/>
      <c r="AE106" s="20">
        <v>0</v>
      </c>
      <c r="AF106" s="21"/>
      <c r="AG106" s="21"/>
      <c r="AH106" s="21"/>
      <c r="AI106" s="21"/>
      <c r="AJ106" s="21"/>
      <c r="AK106" s="21"/>
      <c r="AL106" s="22"/>
      <c r="AM106" s="20">
        <f t="shared" ref="AM106:AM107" si="1">AE106</f>
        <v>0</v>
      </c>
      <c r="AN106" s="21"/>
      <c r="AO106" s="21"/>
      <c r="AP106" s="21"/>
      <c r="AQ106" s="21"/>
      <c r="AR106" s="21"/>
      <c r="AS106" s="21"/>
      <c r="AT106" s="22"/>
      <c r="AU106" s="20"/>
      <c r="AV106" s="21"/>
      <c r="AW106" s="21"/>
      <c r="AX106" s="21"/>
      <c r="AY106" s="21"/>
      <c r="AZ106" s="21"/>
      <c r="BA106" s="22"/>
    </row>
    <row r="107" spans="1:53" s="14" customFormat="1" ht="38.25" customHeight="1" x14ac:dyDescent="0.2">
      <c r="A107" s="16" t="s">
        <v>186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8"/>
      <c r="W107" s="19" t="s">
        <v>14</v>
      </c>
      <c r="X107" s="19"/>
      <c r="Y107" s="19"/>
      <c r="Z107" s="19"/>
      <c r="AA107" s="19"/>
      <c r="AB107" s="19"/>
      <c r="AC107" s="19"/>
      <c r="AD107" s="19"/>
      <c r="AE107" s="20">
        <v>122738</v>
      </c>
      <c r="AF107" s="21"/>
      <c r="AG107" s="21"/>
      <c r="AH107" s="21"/>
      <c r="AI107" s="21"/>
      <c r="AJ107" s="21"/>
      <c r="AK107" s="21"/>
      <c r="AL107" s="22"/>
      <c r="AM107" s="20">
        <f t="shared" si="1"/>
        <v>122738</v>
      </c>
      <c r="AN107" s="21"/>
      <c r="AO107" s="21"/>
      <c r="AP107" s="21"/>
      <c r="AQ107" s="21"/>
      <c r="AR107" s="21"/>
      <c r="AS107" s="21"/>
      <c r="AT107" s="22"/>
      <c r="AU107" s="15"/>
      <c r="AV107" s="15"/>
      <c r="AW107" s="15"/>
      <c r="AX107" s="15"/>
      <c r="AY107" s="15"/>
      <c r="AZ107" s="15"/>
      <c r="BA107" s="15"/>
    </row>
    <row r="108" spans="1:53" s="11" customFormat="1" ht="38.25" customHeight="1" x14ac:dyDescent="0.2">
      <c r="A108" s="16" t="s">
        <v>190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8"/>
      <c r="W108" s="19" t="s">
        <v>14</v>
      </c>
      <c r="X108" s="19"/>
      <c r="Y108" s="19"/>
      <c r="Z108" s="19"/>
      <c r="AA108" s="19"/>
      <c r="AB108" s="19"/>
      <c r="AC108" s="19"/>
      <c r="AD108" s="19"/>
      <c r="AE108" s="20">
        <v>259689</v>
      </c>
      <c r="AF108" s="21"/>
      <c r="AG108" s="21"/>
      <c r="AH108" s="21"/>
      <c r="AI108" s="21"/>
      <c r="AJ108" s="21"/>
      <c r="AK108" s="21"/>
      <c r="AL108" s="22"/>
      <c r="AM108" s="20">
        <f t="shared" si="0"/>
        <v>259689</v>
      </c>
      <c r="AN108" s="21"/>
      <c r="AO108" s="21"/>
      <c r="AP108" s="21"/>
      <c r="AQ108" s="21"/>
      <c r="AR108" s="21"/>
      <c r="AS108" s="21"/>
      <c r="AT108" s="22"/>
      <c r="AU108" s="15"/>
      <c r="AV108" s="15"/>
      <c r="AW108" s="15"/>
      <c r="AX108" s="15"/>
      <c r="AY108" s="15"/>
      <c r="AZ108" s="15"/>
      <c r="BA108" s="15"/>
    </row>
    <row r="109" spans="1:53" s="12" customFormat="1" ht="38.25" customHeight="1" x14ac:dyDescent="0.2">
      <c r="A109" s="16" t="s">
        <v>191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8"/>
      <c r="W109" s="19" t="s">
        <v>14</v>
      </c>
      <c r="X109" s="19"/>
      <c r="Y109" s="19"/>
      <c r="Z109" s="19"/>
      <c r="AA109" s="19"/>
      <c r="AB109" s="19"/>
      <c r="AC109" s="19"/>
      <c r="AD109" s="19"/>
      <c r="AE109" s="20">
        <v>0</v>
      </c>
      <c r="AF109" s="21"/>
      <c r="AG109" s="21"/>
      <c r="AH109" s="21"/>
      <c r="AI109" s="21"/>
      <c r="AJ109" s="21"/>
      <c r="AK109" s="21"/>
      <c r="AL109" s="22"/>
      <c r="AM109" s="20">
        <f t="shared" si="0"/>
        <v>0</v>
      </c>
      <c r="AN109" s="21"/>
      <c r="AO109" s="21"/>
      <c r="AP109" s="21"/>
      <c r="AQ109" s="21"/>
      <c r="AR109" s="21"/>
      <c r="AS109" s="21"/>
      <c r="AT109" s="22"/>
      <c r="AU109" s="15"/>
      <c r="AV109" s="15"/>
      <c r="AW109" s="15"/>
      <c r="AX109" s="15"/>
      <c r="AY109" s="15"/>
      <c r="AZ109" s="15"/>
      <c r="BA109" s="15"/>
    </row>
    <row r="110" spans="1:53" s="12" customFormat="1" ht="36.75" customHeight="1" x14ac:dyDescent="0.2">
      <c r="A110" s="16" t="s">
        <v>194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8"/>
      <c r="W110" s="74" t="s">
        <v>14</v>
      </c>
      <c r="X110" s="75"/>
      <c r="Y110" s="75"/>
      <c r="Z110" s="75"/>
      <c r="AA110" s="75"/>
      <c r="AB110" s="75"/>
      <c r="AC110" s="75"/>
      <c r="AD110" s="76"/>
      <c r="AE110" s="20">
        <v>0</v>
      </c>
      <c r="AF110" s="21"/>
      <c r="AG110" s="21"/>
      <c r="AH110" s="21"/>
      <c r="AI110" s="21"/>
      <c r="AJ110" s="21"/>
      <c r="AK110" s="21"/>
      <c r="AL110" s="22"/>
      <c r="AM110" s="20">
        <f t="shared" si="0"/>
        <v>0</v>
      </c>
      <c r="AN110" s="21"/>
      <c r="AO110" s="21"/>
      <c r="AP110" s="21"/>
      <c r="AQ110" s="21"/>
      <c r="AR110" s="21"/>
      <c r="AS110" s="21"/>
      <c r="AT110" s="22"/>
      <c r="AU110" s="15"/>
      <c r="AV110" s="15"/>
      <c r="AW110" s="15"/>
      <c r="AX110" s="15"/>
      <c r="AY110" s="15"/>
      <c r="AZ110" s="15"/>
      <c r="BA110" s="15"/>
    </row>
    <row r="111" spans="1:53" s="12" customFormat="1" ht="27.75" customHeight="1" x14ac:dyDescent="0.2">
      <c r="A111" s="16" t="s">
        <v>195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8"/>
      <c r="W111" s="74" t="s">
        <v>14</v>
      </c>
      <c r="X111" s="75"/>
      <c r="Y111" s="75"/>
      <c r="Z111" s="75"/>
      <c r="AA111" s="75"/>
      <c r="AB111" s="75"/>
      <c r="AC111" s="75"/>
      <c r="AD111" s="76"/>
      <c r="AE111" s="20">
        <v>0</v>
      </c>
      <c r="AF111" s="21"/>
      <c r="AG111" s="21"/>
      <c r="AH111" s="21"/>
      <c r="AI111" s="21"/>
      <c r="AJ111" s="21"/>
      <c r="AK111" s="21"/>
      <c r="AL111" s="22"/>
      <c r="AM111" s="20">
        <f t="shared" si="0"/>
        <v>0</v>
      </c>
      <c r="AN111" s="21"/>
      <c r="AO111" s="21"/>
      <c r="AP111" s="21"/>
      <c r="AQ111" s="21"/>
      <c r="AR111" s="21"/>
      <c r="AS111" s="21"/>
      <c r="AT111" s="22"/>
      <c r="AU111" s="15"/>
      <c r="AV111" s="15"/>
      <c r="AW111" s="15"/>
      <c r="AX111" s="15"/>
      <c r="AY111" s="15"/>
      <c r="AZ111" s="15"/>
      <c r="BA111" s="15"/>
    </row>
    <row r="112" spans="1:53" s="12" customFormat="1" ht="36.75" customHeight="1" x14ac:dyDescent="0.2">
      <c r="A112" s="16" t="s">
        <v>196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8"/>
      <c r="W112" s="74" t="s">
        <v>14</v>
      </c>
      <c r="X112" s="75"/>
      <c r="Y112" s="75"/>
      <c r="Z112" s="75"/>
      <c r="AA112" s="75"/>
      <c r="AB112" s="75"/>
      <c r="AC112" s="75"/>
      <c r="AD112" s="76"/>
      <c r="AE112" s="20">
        <v>0</v>
      </c>
      <c r="AF112" s="21"/>
      <c r="AG112" s="21"/>
      <c r="AH112" s="21"/>
      <c r="AI112" s="21"/>
      <c r="AJ112" s="21"/>
      <c r="AK112" s="21"/>
      <c r="AL112" s="22"/>
      <c r="AM112" s="20">
        <f t="shared" si="0"/>
        <v>0</v>
      </c>
      <c r="AN112" s="21"/>
      <c r="AO112" s="21"/>
      <c r="AP112" s="21"/>
      <c r="AQ112" s="21"/>
      <c r="AR112" s="21"/>
      <c r="AS112" s="21"/>
      <c r="AT112" s="22"/>
      <c r="AU112" s="15"/>
      <c r="AV112" s="15"/>
      <c r="AW112" s="15"/>
      <c r="AX112" s="15"/>
      <c r="AY112" s="15"/>
      <c r="AZ112" s="15"/>
      <c r="BA112" s="15"/>
    </row>
    <row r="113" spans="1:53" s="12" customFormat="1" ht="36.75" customHeight="1" x14ac:dyDescent="0.2">
      <c r="A113" s="16" t="s">
        <v>204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8"/>
      <c r="W113" s="74" t="s">
        <v>14</v>
      </c>
      <c r="X113" s="75"/>
      <c r="Y113" s="75"/>
      <c r="Z113" s="75"/>
      <c r="AA113" s="75"/>
      <c r="AB113" s="75"/>
      <c r="AC113" s="75"/>
      <c r="AD113" s="76"/>
      <c r="AE113" s="20">
        <v>141050</v>
      </c>
      <c r="AF113" s="21"/>
      <c r="AG113" s="21"/>
      <c r="AH113" s="21"/>
      <c r="AI113" s="21"/>
      <c r="AJ113" s="21"/>
      <c r="AK113" s="21"/>
      <c r="AL113" s="22"/>
      <c r="AM113" s="20">
        <f t="shared" si="0"/>
        <v>141050</v>
      </c>
      <c r="AN113" s="21"/>
      <c r="AO113" s="21"/>
      <c r="AP113" s="21"/>
      <c r="AQ113" s="21"/>
      <c r="AR113" s="21"/>
      <c r="AS113" s="21"/>
      <c r="AT113" s="22"/>
      <c r="AU113" s="15"/>
      <c r="AV113" s="15"/>
      <c r="AW113" s="15"/>
      <c r="AX113" s="15"/>
      <c r="AY113" s="15"/>
      <c r="AZ113" s="15"/>
      <c r="BA113" s="15"/>
    </row>
    <row r="114" spans="1:53" s="12" customFormat="1" ht="31.5" customHeight="1" x14ac:dyDescent="0.2">
      <c r="A114" s="16" t="s">
        <v>197</v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8"/>
      <c r="W114" s="74" t="s">
        <v>14</v>
      </c>
      <c r="X114" s="75"/>
      <c r="Y114" s="75"/>
      <c r="Z114" s="75"/>
      <c r="AA114" s="75"/>
      <c r="AB114" s="75"/>
      <c r="AC114" s="75"/>
      <c r="AD114" s="76"/>
      <c r="AE114" s="20">
        <v>26600</v>
      </c>
      <c r="AF114" s="21"/>
      <c r="AG114" s="21"/>
      <c r="AH114" s="21"/>
      <c r="AI114" s="21"/>
      <c r="AJ114" s="21"/>
      <c r="AK114" s="21"/>
      <c r="AL114" s="22"/>
      <c r="AM114" s="20">
        <f t="shared" si="0"/>
        <v>26600</v>
      </c>
      <c r="AN114" s="21"/>
      <c r="AO114" s="21"/>
      <c r="AP114" s="21"/>
      <c r="AQ114" s="21"/>
      <c r="AR114" s="21"/>
      <c r="AS114" s="21"/>
      <c r="AT114" s="22"/>
      <c r="AU114" s="15"/>
      <c r="AV114" s="15"/>
      <c r="AW114" s="15"/>
      <c r="AX114" s="15"/>
      <c r="AY114" s="15"/>
      <c r="AZ114" s="15"/>
      <c r="BA114" s="15"/>
    </row>
    <row r="115" spans="1:53" s="11" customFormat="1" ht="38.25" customHeight="1" x14ac:dyDescent="0.2">
      <c r="A115" s="16" t="s">
        <v>188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8"/>
      <c r="W115" s="19" t="s">
        <v>14</v>
      </c>
      <c r="X115" s="19"/>
      <c r="Y115" s="19"/>
      <c r="Z115" s="19"/>
      <c r="AA115" s="19"/>
      <c r="AB115" s="19"/>
      <c r="AC115" s="19"/>
      <c r="AD115" s="19"/>
      <c r="AE115" s="20">
        <v>35014.199999999997</v>
      </c>
      <c r="AF115" s="21"/>
      <c r="AG115" s="21"/>
      <c r="AH115" s="21"/>
      <c r="AI115" s="21"/>
      <c r="AJ115" s="21"/>
      <c r="AK115" s="21"/>
      <c r="AL115" s="22"/>
      <c r="AM115" s="20">
        <f t="shared" si="0"/>
        <v>35014.199999999997</v>
      </c>
      <c r="AN115" s="21"/>
      <c r="AO115" s="21"/>
      <c r="AP115" s="21"/>
      <c r="AQ115" s="21"/>
      <c r="AR115" s="21"/>
      <c r="AS115" s="21"/>
      <c r="AT115" s="22"/>
      <c r="AU115" s="15"/>
      <c r="AV115" s="15"/>
      <c r="AW115" s="15"/>
      <c r="AX115" s="15"/>
      <c r="AY115" s="15"/>
      <c r="AZ115" s="15"/>
      <c r="BA115" s="15"/>
    </row>
    <row r="116" spans="1:53" s="13" customFormat="1" ht="54" customHeight="1" x14ac:dyDescent="0.2">
      <c r="A116" s="16" t="s">
        <v>198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8"/>
      <c r="W116" s="19" t="s">
        <v>14</v>
      </c>
      <c r="X116" s="19"/>
      <c r="Y116" s="19"/>
      <c r="Z116" s="19"/>
      <c r="AA116" s="19"/>
      <c r="AB116" s="19"/>
      <c r="AC116" s="19"/>
      <c r="AD116" s="19"/>
      <c r="AE116" s="20">
        <v>1080</v>
      </c>
      <c r="AF116" s="21"/>
      <c r="AG116" s="21"/>
      <c r="AH116" s="21"/>
      <c r="AI116" s="21"/>
      <c r="AJ116" s="21"/>
      <c r="AK116" s="21"/>
      <c r="AL116" s="22"/>
      <c r="AM116" s="20">
        <f t="shared" ref="AM116" si="2">AE116</f>
        <v>1080</v>
      </c>
      <c r="AN116" s="21"/>
      <c r="AO116" s="21"/>
      <c r="AP116" s="21"/>
      <c r="AQ116" s="21"/>
      <c r="AR116" s="21"/>
      <c r="AS116" s="21"/>
      <c r="AT116" s="22"/>
      <c r="AU116" s="15"/>
      <c r="AV116" s="15"/>
      <c r="AW116" s="15"/>
      <c r="AX116" s="15"/>
      <c r="AY116" s="15"/>
      <c r="AZ116" s="15"/>
      <c r="BA116" s="15"/>
    </row>
    <row r="117" spans="1:53" ht="29.45" customHeight="1" x14ac:dyDescent="0.2">
      <c r="A117" s="16" t="s">
        <v>167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8"/>
      <c r="W117" s="19" t="s">
        <v>168</v>
      </c>
      <c r="X117" s="19"/>
      <c r="Y117" s="19"/>
      <c r="Z117" s="19"/>
      <c r="AA117" s="19"/>
      <c r="AB117" s="19"/>
      <c r="AC117" s="19"/>
      <c r="AD117" s="19"/>
      <c r="AE117" s="20"/>
      <c r="AF117" s="21"/>
      <c r="AG117" s="21"/>
      <c r="AH117" s="21"/>
      <c r="AI117" s="21"/>
      <c r="AJ117" s="21"/>
      <c r="AK117" s="21"/>
      <c r="AL117" s="22"/>
      <c r="AM117" s="20"/>
      <c r="AN117" s="21"/>
      <c r="AO117" s="21"/>
      <c r="AP117" s="21"/>
      <c r="AQ117" s="21"/>
      <c r="AR117" s="21"/>
      <c r="AS117" s="21"/>
      <c r="AT117" s="22"/>
      <c r="AU117" s="15"/>
      <c r="AV117" s="15"/>
      <c r="AW117" s="15"/>
      <c r="AX117" s="15"/>
      <c r="AY117" s="15"/>
      <c r="AZ117" s="15"/>
      <c r="BA117" s="15"/>
    </row>
    <row r="118" spans="1:53" ht="72" customHeight="1" x14ac:dyDescent="0.2">
      <c r="A118" s="16" t="s">
        <v>165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8"/>
      <c r="W118" s="19" t="s">
        <v>166</v>
      </c>
      <c r="X118" s="19"/>
      <c r="Y118" s="19"/>
      <c r="Z118" s="19"/>
      <c r="AA118" s="19"/>
      <c r="AB118" s="19"/>
      <c r="AC118" s="19"/>
      <c r="AD118" s="19"/>
      <c r="AE118" s="20"/>
      <c r="AF118" s="21"/>
      <c r="AG118" s="21"/>
      <c r="AH118" s="21"/>
      <c r="AI118" s="21"/>
      <c r="AJ118" s="21"/>
      <c r="AK118" s="21"/>
      <c r="AL118" s="22"/>
      <c r="AM118" s="20"/>
      <c r="AN118" s="21"/>
      <c r="AO118" s="21"/>
      <c r="AP118" s="21"/>
      <c r="AQ118" s="21"/>
      <c r="AR118" s="21"/>
      <c r="AS118" s="21"/>
      <c r="AT118" s="22"/>
      <c r="AU118" s="15"/>
      <c r="AV118" s="15"/>
      <c r="AW118" s="15"/>
      <c r="AX118" s="15"/>
      <c r="AY118" s="15"/>
      <c r="AZ118" s="15"/>
      <c r="BA118" s="15"/>
    </row>
    <row r="119" spans="1:53" ht="20.45" customHeight="1" x14ac:dyDescent="0.2">
      <c r="A119" s="16" t="s">
        <v>169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8"/>
      <c r="W119" s="19" t="s">
        <v>170</v>
      </c>
      <c r="X119" s="19"/>
      <c r="Y119" s="19"/>
      <c r="Z119" s="19"/>
      <c r="AA119" s="19"/>
      <c r="AB119" s="19"/>
      <c r="AC119" s="19"/>
      <c r="AD119" s="19"/>
      <c r="AE119" s="20"/>
      <c r="AF119" s="21"/>
      <c r="AG119" s="21"/>
      <c r="AH119" s="21"/>
      <c r="AI119" s="21"/>
      <c r="AJ119" s="21"/>
      <c r="AK119" s="21"/>
      <c r="AL119" s="22"/>
      <c r="AM119" s="20"/>
      <c r="AN119" s="21"/>
      <c r="AO119" s="21"/>
      <c r="AP119" s="21"/>
      <c r="AQ119" s="21"/>
      <c r="AR119" s="21"/>
      <c r="AS119" s="21"/>
      <c r="AT119" s="22"/>
      <c r="AU119" s="15"/>
      <c r="AV119" s="15"/>
      <c r="AW119" s="15"/>
      <c r="AX119" s="15"/>
      <c r="AY119" s="15"/>
      <c r="AZ119" s="15"/>
      <c r="BA119" s="15"/>
    </row>
    <row r="120" spans="1:53" x14ac:dyDescent="0.2">
      <c r="A120" s="16" t="s">
        <v>99</v>
      </c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8"/>
      <c r="W120" s="19"/>
      <c r="X120" s="19"/>
      <c r="Y120" s="19"/>
      <c r="Z120" s="19"/>
      <c r="AA120" s="19"/>
      <c r="AB120" s="19"/>
      <c r="AC120" s="19"/>
      <c r="AD120" s="19"/>
      <c r="AE120" s="20"/>
      <c r="AF120" s="21"/>
      <c r="AG120" s="21"/>
      <c r="AH120" s="21"/>
      <c r="AI120" s="21"/>
      <c r="AJ120" s="21"/>
      <c r="AK120" s="21"/>
      <c r="AL120" s="22"/>
      <c r="AM120" s="20"/>
      <c r="AN120" s="21"/>
      <c r="AO120" s="21"/>
      <c r="AP120" s="21"/>
      <c r="AQ120" s="21"/>
      <c r="AR120" s="21"/>
      <c r="AS120" s="21"/>
      <c r="AT120" s="22"/>
      <c r="AU120" s="15"/>
      <c r="AV120" s="15"/>
      <c r="AW120" s="15"/>
      <c r="AX120" s="15"/>
      <c r="AY120" s="15"/>
      <c r="AZ120" s="15"/>
      <c r="BA120" s="15"/>
    </row>
    <row r="121" spans="1:53" ht="28.9" customHeight="1" x14ac:dyDescent="0.2">
      <c r="A121" s="16" t="s">
        <v>72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8"/>
      <c r="W121" s="19" t="s">
        <v>14</v>
      </c>
      <c r="X121" s="19"/>
      <c r="Y121" s="19"/>
      <c r="Z121" s="19"/>
      <c r="AA121" s="19"/>
      <c r="AB121" s="19"/>
      <c r="AC121" s="19"/>
      <c r="AD121" s="19"/>
      <c r="AE121" s="20"/>
      <c r="AF121" s="21"/>
      <c r="AG121" s="21"/>
      <c r="AH121" s="21"/>
      <c r="AI121" s="21"/>
      <c r="AJ121" s="21"/>
      <c r="AK121" s="21"/>
      <c r="AL121" s="22"/>
      <c r="AM121" s="20">
        <f>AM99+AM100-AM122</f>
        <v>0</v>
      </c>
      <c r="AN121" s="21"/>
      <c r="AO121" s="21"/>
      <c r="AP121" s="21"/>
      <c r="AQ121" s="21"/>
      <c r="AR121" s="21"/>
      <c r="AS121" s="21"/>
      <c r="AT121" s="22"/>
      <c r="AU121" s="15"/>
      <c r="AV121" s="15"/>
      <c r="AW121" s="15"/>
      <c r="AX121" s="15"/>
      <c r="AY121" s="15"/>
      <c r="AZ121" s="15"/>
      <c r="BA121" s="15"/>
    </row>
    <row r="122" spans="1:53" ht="13.15" customHeight="1" x14ac:dyDescent="0.2">
      <c r="A122" s="44" t="s">
        <v>162</v>
      </c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6"/>
      <c r="W122" s="84">
        <v>900</v>
      </c>
      <c r="X122" s="85"/>
      <c r="Y122" s="85"/>
      <c r="Z122" s="85"/>
      <c r="AA122" s="85"/>
      <c r="AB122" s="85"/>
      <c r="AC122" s="85"/>
      <c r="AD122" s="86"/>
      <c r="AE122" s="25">
        <f>AE124+AE129+AE145+AE148+AE152+AE153</f>
        <v>1500811.2</v>
      </c>
      <c r="AF122" s="25"/>
      <c r="AG122" s="25"/>
      <c r="AH122" s="25"/>
      <c r="AI122" s="25"/>
      <c r="AJ122" s="25"/>
      <c r="AK122" s="25"/>
      <c r="AL122" s="25"/>
      <c r="AM122" s="25">
        <f>AM124+AM129+AM145+AM148+AM152+AM153</f>
        <v>1500811.2</v>
      </c>
      <c r="AN122" s="25"/>
      <c r="AO122" s="25"/>
      <c r="AP122" s="25"/>
      <c r="AQ122" s="25"/>
      <c r="AR122" s="25"/>
      <c r="AS122" s="25"/>
      <c r="AT122" s="25"/>
      <c r="AU122" s="81"/>
      <c r="AV122" s="82"/>
      <c r="AW122" s="82"/>
      <c r="AX122" s="82"/>
      <c r="AY122" s="82"/>
      <c r="AZ122" s="82"/>
      <c r="BA122" s="83"/>
    </row>
    <row r="123" spans="1:53" x14ac:dyDescent="0.2">
      <c r="A123" s="16" t="s">
        <v>15</v>
      </c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8"/>
      <c r="W123" s="19"/>
      <c r="X123" s="19"/>
      <c r="Y123" s="19"/>
      <c r="Z123" s="19"/>
      <c r="AA123" s="19"/>
      <c r="AB123" s="19"/>
      <c r="AC123" s="19"/>
      <c r="AD123" s="19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</row>
    <row r="124" spans="1:53" x14ac:dyDescent="0.2">
      <c r="A124" s="16" t="s">
        <v>73</v>
      </c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8"/>
      <c r="W124" s="23">
        <v>210</v>
      </c>
      <c r="X124" s="23"/>
      <c r="Y124" s="23"/>
      <c r="Z124" s="23"/>
      <c r="AA124" s="23"/>
      <c r="AB124" s="23"/>
      <c r="AC124" s="23"/>
      <c r="AD124" s="23"/>
      <c r="AE124" s="15">
        <f>AE126+AE127+AE128</f>
        <v>382427</v>
      </c>
      <c r="AF124" s="15"/>
      <c r="AG124" s="15"/>
      <c r="AH124" s="15"/>
      <c r="AI124" s="15"/>
      <c r="AJ124" s="15"/>
      <c r="AK124" s="15"/>
      <c r="AL124" s="15"/>
      <c r="AM124" s="15">
        <f>AM126+AM127+AM128</f>
        <v>382427</v>
      </c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</row>
    <row r="125" spans="1:53" x14ac:dyDescent="0.2">
      <c r="A125" s="16" t="s">
        <v>10</v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8"/>
      <c r="W125" s="19"/>
      <c r="X125" s="19"/>
      <c r="Y125" s="19"/>
      <c r="Z125" s="19"/>
      <c r="AA125" s="19"/>
      <c r="AB125" s="19"/>
      <c r="AC125" s="19"/>
      <c r="AD125" s="19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</row>
    <row r="126" spans="1:53" x14ac:dyDescent="0.2">
      <c r="A126" s="16" t="s">
        <v>74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8"/>
      <c r="W126" s="19">
        <v>211</v>
      </c>
      <c r="X126" s="19"/>
      <c r="Y126" s="19"/>
      <c r="Z126" s="19"/>
      <c r="AA126" s="19"/>
      <c r="AB126" s="19"/>
      <c r="AC126" s="19"/>
      <c r="AD126" s="19"/>
      <c r="AE126" s="15">
        <v>0</v>
      </c>
      <c r="AF126" s="15"/>
      <c r="AG126" s="15"/>
      <c r="AH126" s="15"/>
      <c r="AI126" s="15"/>
      <c r="AJ126" s="15"/>
      <c r="AK126" s="15"/>
      <c r="AL126" s="15"/>
      <c r="AM126" s="15">
        <f>AE126</f>
        <v>0</v>
      </c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</row>
    <row r="127" spans="1:53" x14ac:dyDescent="0.2">
      <c r="A127" s="16" t="s">
        <v>75</v>
      </c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8"/>
      <c r="W127" s="19">
        <v>212</v>
      </c>
      <c r="X127" s="19"/>
      <c r="Y127" s="19"/>
      <c r="Z127" s="19"/>
      <c r="AA127" s="19"/>
      <c r="AB127" s="19"/>
      <c r="AC127" s="19"/>
      <c r="AD127" s="19"/>
      <c r="AE127" s="15">
        <v>293720.40999999997</v>
      </c>
      <c r="AF127" s="15"/>
      <c r="AG127" s="15"/>
      <c r="AH127" s="15"/>
      <c r="AI127" s="15"/>
      <c r="AJ127" s="15"/>
      <c r="AK127" s="15"/>
      <c r="AL127" s="15"/>
      <c r="AM127" s="15">
        <f>AE127</f>
        <v>293720.40999999997</v>
      </c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</row>
    <row r="128" spans="1:53" ht="15.6" customHeight="1" x14ac:dyDescent="0.2">
      <c r="A128" s="16" t="s">
        <v>76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8"/>
      <c r="W128" s="19">
        <v>213</v>
      </c>
      <c r="X128" s="19"/>
      <c r="Y128" s="19"/>
      <c r="Z128" s="19"/>
      <c r="AA128" s="19"/>
      <c r="AB128" s="19"/>
      <c r="AC128" s="19"/>
      <c r="AD128" s="19"/>
      <c r="AE128" s="15">
        <v>88706.59</v>
      </c>
      <c r="AF128" s="15"/>
      <c r="AG128" s="15"/>
      <c r="AH128" s="15"/>
      <c r="AI128" s="15"/>
      <c r="AJ128" s="15"/>
      <c r="AK128" s="15"/>
      <c r="AL128" s="15"/>
      <c r="AM128" s="15">
        <f>AE128</f>
        <v>88706.59</v>
      </c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</row>
    <row r="129" spans="1:53" x14ac:dyDescent="0.2">
      <c r="A129" s="16" t="s">
        <v>94</v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8"/>
      <c r="W129" s="23">
        <v>220</v>
      </c>
      <c r="X129" s="23"/>
      <c r="Y129" s="23"/>
      <c r="Z129" s="23"/>
      <c r="AA129" s="23"/>
      <c r="AB129" s="23"/>
      <c r="AC129" s="23"/>
      <c r="AD129" s="23"/>
      <c r="AE129" s="15">
        <f>AE131+AE132+AE133+AE138+AE139+AE144</f>
        <v>35014.199999999997</v>
      </c>
      <c r="AF129" s="15"/>
      <c r="AG129" s="15"/>
      <c r="AH129" s="15"/>
      <c r="AI129" s="15"/>
      <c r="AJ129" s="15"/>
      <c r="AK129" s="15"/>
      <c r="AL129" s="15"/>
      <c r="AM129" s="15">
        <f>AM131+AM132+AM133+AM138+AM139+AM144</f>
        <v>35014.199999999997</v>
      </c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</row>
    <row r="130" spans="1:53" x14ac:dyDescent="0.2">
      <c r="A130" s="16" t="s">
        <v>10</v>
      </c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8"/>
      <c r="W130" s="19"/>
      <c r="X130" s="19"/>
      <c r="Y130" s="19"/>
      <c r="Z130" s="19"/>
      <c r="AA130" s="19"/>
      <c r="AB130" s="19"/>
      <c r="AC130" s="19"/>
      <c r="AD130" s="19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</row>
    <row r="131" spans="1:53" x14ac:dyDescent="0.2">
      <c r="A131" s="16" t="s">
        <v>77</v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8"/>
      <c r="W131" s="19">
        <v>221</v>
      </c>
      <c r="X131" s="19"/>
      <c r="Y131" s="19"/>
      <c r="Z131" s="19"/>
      <c r="AA131" s="19"/>
      <c r="AB131" s="19"/>
      <c r="AC131" s="19"/>
      <c r="AD131" s="19"/>
      <c r="AE131" s="15"/>
      <c r="AF131" s="15"/>
      <c r="AG131" s="15"/>
      <c r="AH131" s="15"/>
      <c r="AI131" s="15"/>
      <c r="AJ131" s="15"/>
      <c r="AK131" s="15"/>
      <c r="AL131" s="15"/>
      <c r="AM131" s="15">
        <f>AE131</f>
        <v>0</v>
      </c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</row>
    <row r="132" spans="1:53" x14ac:dyDescent="0.2">
      <c r="A132" s="16" t="s">
        <v>78</v>
      </c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8"/>
      <c r="W132" s="19">
        <v>222</v>
      </c>
      <c r="X132" s="19"/>
      <c r="Y132" s="19"/>
      <c r="Z132" s="19"/>
      <c r="AA132" s="19"/>
      <c r="AB132" s="19"/>
      <c r="AC132" s="19"/>
      <c r="AD132" s="19"/>
      <c r="AE132" s="15"/>
      <c r="AF132" s="15"/>
      <c r="AG132" s="15"/>
      <c r="AH132" s="15"/>
      <c r="AI132" s="15"/>
      <c r="AJ132" s="15"/>
      <c r="AK132" s="15"/>
      <c r="AL132" s="15"/>
      <c r="AM132" s="15">
        <f>AE132</f>
        <v>0</v>
      </c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</row>
    <row r="133" spans="1:53" x14ac:dyDescent="0.2">
      <c r="A133" s="16" t="s">
        <v>79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8"/>
      <c r="W133" s="19">
        <v>223</v>
      </c>
      <c r="X133" s="19"/>
      <c r="Y133" s="19"/>
      <c r="Z133" s="19"/>
      <c r="AA133" s="19"/>
      <c r="AB133" s="19"/>
      <c r="AC133" s="19"/>
      <c r="AD133" s="19"/>
      <c r="AE133" s="15">
        <f>AE135+AE136+AE137</f>
        <v>0</v>
      </c>
      <c r="AF133" s="15"/>
      <c r="AG133" s="15"/>
      <c r="AH133" s="15"/>
      <c r="AI133" s="15"/>
      <c r="AJ133" s="15"/>
      <c r="AK133" s="15"/>
      <c r="AL133" s="15"/>
      <c r="AM133" s="15">
        <f>AM135+AM136+AM137</f>
        <v>0</v>
      </c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</row>
    <row r="134" spans="1:53" x14ac:dyDescent="0.2">
      <c r="A134" s="16" t="s">
        <v>10</v>
      </c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8"/>
      <c r="W134" s="19"/>
      <c r="X134" s="19"/>
      <c r="Y134" s="19"/>
      <c r="Z134" s="19"/>
      <c r="AA134" s="19"/>
      <c r="AB134" s="19"/>
      <c r="AC134" s="19"/>
      <c r="AD134" s="19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</row>
    <row r="135" spans="1:53" x14ac:dyDescent="0.2">
      <c r="A135" s="16" t="s">
        <v>109</v>
      </c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8"/>
      <c r="W135" s="19" t="s">
        <v>106</v>
      </c>
      <c r="X135" s="19"/>
      <c r="Y135" s="19"/>
      <c r="Z135" s="19"/>
      <c r="AA135" s="19"/>
      <c r="AB135" s="19"/>
      <c r="AC135" s="19"/>
      <c r="AD135" s="19"/>
      <c r="AE135" s="15"/>
      <c r="AF135" s="15"/>
      <c r="AG135" s="15"/>
      <c r="AH135" s="15"/>
      <c r="AI135" s="15"/>
      <c r="AJ135" s="15"/>
      <c r="AK135" s="15"/>
      <c r="AL135" s="15"/>
      <c r="AM135" s="15">
        <f>AE135</f>
        <v>0</v>
      </c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</row>
    <row r="136" spans="1:53" x14ac:dyDescent="0.2">
      <c r="A136" s="16" t="s">
        <v>110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8"/>
      <c r="W136" s="19" t="s">
        <v>107</v>
      </c>
      <c r="X136" s="19"/>
      <c r="Y136" s="19"/>
      <c r="Z136" s="19"/>
      <c r="AA136" s="19"/>
      <c r="AB136" s="19"/>
      <c r="AC136" s="19"/>
      <c r="AD136" s="19"/>
      <c r="AE136" s="15"/>
      <c r="AF136" s="15"/>
      <c r="AG136" s="15"/>
      <c r="AH136" s="15"/>
      <c r="AI136" s="15"/>
      <c r="AJ136" s="15"/>
      <c r="AK136" s="15"/>
      <c r="AL136" s="15"/>
      <c r="AM136" s="15">
        <f>AE136</f>
        <v>0</v>
      </c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</row>
    <row r="137" spans="1:53" x14ac:dyDescent="0.2">
      <c r="A137" s="16" t="s">
        <v>111</v>
      </c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8"/>
      <c r="W137" s="19" t="s">
        <v>108</v>
      </c>
      <c r="X137" s="19"/>
      <c r="Y137" s="19"/>
      <c r="Z137" s="19"/>
      <c r="AA137" s="19"/>
      <c r="AB137" s="19"/>
      <c r="AC137" s="19"/>
      <c r="AD137" s="19"/>
      <c r="AE137" s="15"/>
      <c r="AF137" s="15"/>
      <c r="AG137" s="15"/>
      <c r="AH137" s="15"/>
      <c r="AI137" s="15"/>
      <c r="AJ137" s="15"/>
      <c r="AK137" s="15"/>
      <c r="AL137" s="15"/>
      <c r="AM137" s="15">
        <f>AE137</f>
        <v>0</v>
      </c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</row>
    <row r="138" spans="1:53" x14ac:dyDescent="0.2">
      <c r="A138" s="16" t="s">
        <v>80</v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8"/>
      <c r="W138" s="19">
        <v>224</v>
      </c>
      <c r="X138" s="19"/>
      <c r="Y138" s="19"/>
      <c r="Z138" s="19"/>
      <c r="AA138" s="19"/>
      <c r="AB138" s="19"/>
      <c r="AC138" s="19"/>
      <c r="AD138" s="19"/>
      <c r="AE138" s="15"/>
      <c r="AF138" s="15"/>
      <c r="AG138" s="15"/>
      <c r="AH138" s="15"/>
      <c r="AI138" s="15"/>
      <c r="AJ138" s="15"/>
      <c r="AK138" s="15"/>
      <c r="AL138" s="15"/>
      <c r="AM138" s="15">
        <f>AE138</f>
        <v>0</v>
      </c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</row>
    <row r="139" spans="1:53" x14ac:dyDescent="0.2">
      <c r="A139" s="16" t="s">
        <v>132</v>
      </c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8"/>
      <c r="W139" s="19">
        <v>225</v>
      </c>
      <c r="X139" s="19"/>
      <c r="Y139" s="19"/>
      <c r="Z139" s="19"/>
      <c r="AA139" s="19"/>
      <c r="AB139" s="19"/>
      <c r="AC139" s="19"/>
      <c r="AD139" s="19"/>
      <c r="AE139" s="15">
        <f>AE141+AE142+AE143</f>
        <v>35014.199999999997</v>
      </c>
      <c r="AF139" s="15"/>
      <c r="AG139" s="15"/>
      <c r="AH139" s="15"/>
      <c r="AI139" s="15"/>
      <c r="AJ139" s="15"/>
      <c r="AK139" s="15"/>
      <c r="AL139" s="15"/>
      <c r="AM139" s="15">
        <f>AM141+AM142+AM143</f>
        <v>35014.199999999997</v>
      </c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</row>
    <row r="140" spans="1:53" x14ac:dyDescent="0.2">
      <c r="A140" s="16" t="s">
        <v>15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8"/>
      <c r="W140" s="19"/>
      <c r="X140" s="19"/>
      <c r="Y140" s="19"/>
      <c r="Z140" s="19"/>
      <c r="AA140" s="19"/>
      <c r="AB140" s="19"/>
      <c r="AC140" s="19"/>
      <c r="AD140" s="19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</row>
    <row r="141" spans="1:53" x14ac:dyDescent="0.2">
      <c r="A141" s="16" t="s">
        <v>112</v>
      </c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8"/>
      <c r="W141" s="19" t="s">
        <v>115</v>
      </c>
      <c r="X141" s="19"/>
      <c r="Y141" s="19"/>
      <c r="Z141" s="19"/>
      <c r="AA141" s="19"/>
      <c r="AB141" s="19"/>
      <c r="AC141" s="19"/>
      <c r="AD141" s="19"/>
      <c r="AE141" s="15">
        <v>35014.199999999997</v>
      </c>
      <c r="AF141" s="15"/>
      <c r="AG141" s="15"/>
      <c r="AH141" s="15"/>
      <c r="AI141" s="15"/>
      <c r="AJ141" s="15"/>
      <c r="AK141" s="15"/>
      <c r="AL141" s="15"/>
      <c r="AM141" s="15">
        <f>AE141</f>
        <v>35014.199999999997</v>
      </c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</row>
    <row r="142" spans="1:53" x14ac:dyDescent="0.2">
      <c r="A142" s="16" t="s">
        <v>113</v>
      </c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8"/>
      <c r="W142" s="19" t="s">
        <v>116</v>
      </c>
      <c r="X142" s="19"/>
      <c r="Y142" s="19"/>
      <c r="Z142" s="19"/>
      <c r="AA142" s="19"/>
      <c r="AB142" s="19"/>
      <c r="AC142" s="19"/>
      <c r="AD142" s="19"/>
      <c r="AE142" s="15"/>
      <c r="AF142" s="15"/>
      <c r="AG142" s="15"/>
      <c r="AH142" s="15"/>
      <c r="AI142" s="15"/>
      <c r="AJ142" s="15"/>
      <c r="AK142" s="15"/>
      <c r="AL142" s="15"/>
      <c r="AM142" s="15">
        <f>AE142</f>
        <v>0</v>
      </c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</row>
    <row r="143" spans="1:53" x14ac:dyDescent="0.2">
      <c r="A143" s="16" t="s">
        <v>114</v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8"/>
      <c r="W143" s="19" t="s">
        <v>117</v>
      </c>
      <c r="X143" s="19"/>
      <c r="Y143" s="19"/>
      <c r="Z143" s="19"/>
      <c r="AA143" s="19"/>
      <c r="AB143" s="19"/>
      <c r="AC143" s="19"/>
      <c r="AD143" s="19"/>
      <c r="AE143" s="15"/>
      <c r="AF143" s="15"/>
      <c r="AG143" s="15"/>
      <c r="AH143" s="15"/>
      <c r="AI143" s="15"/>
      <c r="AJ143" s="15"/>
      <c r="AK143" s="15"/>
      <c r="AL143" s="15"/>
      <c r="AM143" s="15">
        <f>AE143</f>
        <v>0</v>
      </c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</row>
    <row r="144" spans="1:53" x14ac:dyDescent="0.2">
      <c r="A144" s="16" t="s">
        <v>81</v>
      </c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8"/>
      <c r="W144" s="19">
        <v>226</v>
      </c>
      <c r="X144" s="19"/>
      <c r="Y144" s="19"/>
      <c r="Z144" s="19"/>
      <c r="AA144" s="19"/>
      <c r="AB144" s="19"/>
      <c r="AC144" s="19"/>
      <c r="AD144" s="19"/>
      <c r="AE144" s="15">
        <v>0</v>
      </c>
      <c r="AF144" s="15"/>
      <c r="AG144" s="15"/>
      <c r="AH144" s="15"/>
      <c r="AI144" s="15"/>
      <c r="AJ144" s="15"/>
      <c r="AK144" s="15"/>
      <c r="AL144" s="15"/>
      <c r="AM144" s="15">
        <f>AE144</f>
        <v>0</v>
      </c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</row>
    <row r="145" spans="1:53" x14ac:dyDescent="0.2">
      <c r="A145" s="16" t="s">
        <v>91</v>
      </c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8"/>
      <c r="W145" s="23">
        <v>240</v>
      </c>
      <c r="X145" s="23"/>
      <c r="Y145" s="23"/>
      <c r="Z145" s="23"/>
      <c r="AA145" s="23"/>
      <c r="AB145" s="23"/>
      <c r="AC145" s="23"/>
      <c r="AD145" s="23"/>
      <c r="AE145" s="15">
        <f>AE147</f>
        <v>0</v>
      </c>
      <c r="AF145" s="15"/>
      <c r="AG145" s="15"/>
      <c r="AH145" s="15"/>
      <c r="AI145" s="15"/>
      <c r="AJ145" s="15"/>
      <c r="AK145" s="15"/>
      <c r="AL145" s="15"/>
      <c r="AM145" s="15">
        <f>AM147</f>
        <v>0</v>
      </c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</row>
    <row r="146" spans="1:53" x14ac:dyDescent="0.2">
      <c r="A146" s="16" t="s">
        <v>10</v>
      </c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8"/>
      <c r="W146" s="19"/>
      <c r="X146" s="19"/>
      <c r="Y146" s="19"/>
      <c r="Z146" s="19"/>
      <c r="AA146" s="19"/>
      <c r="AB146" s="19"/>
      <c r="AC146" s="19"/>
      <c r="AD146" s="19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</row>
    <row r="147" spans="1:53" x14ac:dyDescent="0.2">
      <c r="A147" s="16" t="s">
        <v>82</v>
      </c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8"/>
      <c r="W147" s="19">
        <v>241</v>
      </c>
      <c r="X147" s="19"/>
      <c r="Y147" s="19"/>
      <c r="Z147" s="19"/>
      <c r="AA147" s="19"/>
      <c r="AB147" s="19"/>
      <c r="AC147" s="19"/>
      <c r="AD147" s="19"/>
      <c r="AE147" s="15"/>
      <c r="AF147" s="15"/>
      <c r="AG147" s="15"/>
      <c r="AH147" s="15"/>
      <c r="AI147" s="15"/>
      <c r="AJ147" s="15"/>
      <c r="AK147" s="15"/>
      <c r="AL147" s="15"/>
      <c r="AM147" s="15">
        <f>AE147</f>
        <v>0</v>
      </c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</row>
    <row r="148" spans="1:53" x14ac:dyDescent="0.2">
      <c r="A148" s="16" t="s">
        <v>92</v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8"/>
      <c r="W148" s="23">
        <v>260</v>
      </c>
      <c r="X148" s="23"/>
      <c r="Y148" s="23"/>
      <c r="Z148" s="23"/>
      <c r="AA148" s="23"/>
      <c r="AB148" s="23"/>
      <c r="AC148" s="23"/>
      <c r="AD148" s="23"/>
      <c r="AE148" s="15">
        <f>AE150+AE151</f>
        <v>0</v>
      </c>
      <c r="AF148" s="15"/>
      <c r="AG148" s="15"/>
      <c r="AH148" s="15"/>
      <c r="AI148" s="15"/>
      <c r="AJ148" s="15"/>
      <c r="AK148" s="15"/>
      <c r="AL148" s="15"/>
      <c r="AM148" s="15">
        <f>AM150+AM151</f>
        <v>0</v>
      </c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</row>
    <row r="149" spans="1:53" x14ac:dyDescent="0.2">
      <c r="A149" s="16" t="s">
        <v>10</v>
      </c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8"/>
      <c r="W149" s="19"/>
      <c r="X149" s="19"/>
      <c r="Y149" s="19"/>
      <c r="Z149" s="19"/>
      <c r="AA149" s="19"/>
      <c r="AB149" s="19"/>
      <c r="AC149" s="19"/>
      <c r="AD149" s="19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</row>
    <row r="150" spans="1:53" x14ac:dyDescent="0.2">
      <c r="A150" s="16" t="s">
        <v>83</v>
      </c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8"/>
      <c r="W150" s="19">
        <v>262</v>
      </c>
      <c r="X150" s="19"/>
      <c r="Y150" s="19"/>
      <c r="Z150" s="19"/>
      <c r="AA150" s="19"/>
      <c r="AB150" s="19"/>
      <c r="AC150" s="19"/>
      <c r="AD150" s="19"/>
      <c r="AE150" s="15"/>
      <c r="AF150" s="15"/>
      <c r="AG150" s="15"/>
      <c r="AH150" s="15"/>
      <c r="AI150" s="15"/>
      <c r="AJ150" s="15"/>
      <c r="AK150" s="15"/>
      <c r="AL150" s="15"/>
      <c r="AM150" s="15">
        <f>AE150</f>
        <v>0</v>
      </c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</row>
    <row r="151" spans="1:53" x14ac:dyDescent="0.2">
      <c r="A151" s="16" t="s">
        <v>84</v>
      </c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8"/>
      <c r="W151" s="19">
        <v>263</v>
      </c>
      <c r="X151" s="19"/>
      <c r="Y151" s="19"/>
      <c r="Z151" s="19"/>
      <c r="AA151" s="19"/>
      <c r="AB151" s="19"/>
      <c r="AC151" s="19"/>
      <c r="AD151" s="19"/>
      <c r="AE151" s="15"/>
      <c r="AF151" s="15"/>
      <c r="AG151" s="15"/>
      <c r="AH151" s="15"/>
      <c r="AI151" s="15"/>
      <c r="AJ151" s="15"/>
      <c r="AK151" s="15"/>
      <c r="AL151" s="15"/>
      <c r="AM151" s="15">
        <f>AE151</f>
        <v>0</v>
      </c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</row>
    <row r="152" spans="1:53" x14ac:dyDescent="0.2">
      <c r="A152" s="16" t="s">
        <v>85</v>
      </c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8"/>
      <c r="W152" s="23">
        <v>290</v>
      </c>
      <c r="X152" s="23"/>
      <c r="Y152" s="23"/>
      <c r="Z152" s="23"/>
      <c r="AA152" s="23"/>
      <c r="AB152" s="23"/>
      <c r="AC152" s="23"/>
      <c r="AD152" s="23"/>
      <c r="AE152" s="15"/>
      <c r="AF152" s="15"/>
      <c r="AG152" s="15"/>
      <c r="AH152" s="15"/>
      <c r="AI152" s="15"/>
      <c r="AJ152" s="15"/>
      <c r="AK152" s="15"/>
      <c r="AL152" s="15"/>
      <c r="AM152" s="15">
        <f>AE152</f>
        <v>0</v>
      </c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</row>
    <row r="153" spans="1:53" x14ac:dyDescent="0.2">
      <c r="A153" s="16" t="s">
        <v>16</v>
      </c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8"/>
      <c r="W153" s="23">
        <v>300</v>
      </c>
      <c r="X153" s="23"/>
      <c r="Y153" s="23"/>
      <c r="Z153" s="23"/>
      <c r="AA153" s="23"/>
      <c r="AB153" s="23"/>
      <c r="AC153" s="23"/>
      <c r="AD153" s="23"/>
      <c r="AE153" s="15">
        <f>AE155+AE159+AE160+AE161</f>
        <v>1083370</v>
      </c>
      <c r="AF153" s="15"/>
      <c r="AG153" s="15"/>
      <c r="AH153" s="15"/>
      <c r="AI153" s="15"/>
      <c r="AJ153" s="15"/>
      <c r="AK153" s="15"/>
      <c r="AL153" s="15"/>
      <c r="AM153" s="15">
        <f>AM155+AM159+AM160+AM161</f>
        <v>1083370</v>
      </c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</row>
    <row r="154" spans="1:53" x14ac:dyDescent="0.2">
      <c r="A154" s="16" t="s">
        <v>10</v>
      </c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8"/>
      <c r="W154" s="19"/>
      <c r="X154" s="19"/>
      <c r="Y154" s="19"/>
      <c r="Z154" s="19"/>
      <c r="AA154" s="19"/>
      <c r="AB154" s="19"/>
      <c r="AC154" s="19"/>
      <c r="AD154" s="19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</row>
    <row r="155" spans="1:53" x14ac:dyDescent="0.2">
      <c r="A155" s="16" t="s">
        <v>133</v>
      </c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8"/>
      <c r="W155" s="19">
        <v>310</v>
      </c>
      <c r="X155" s="19"/>
      <c r="Y155" s="19"/>
      <c r="Z155" s="19"/>
      <c r="AA155" s="19"/>
      <c r="AB155" s="19"/>
      <c r="AC155" s="19"/>
      <c r="AD155" s="19"/>
      <c r="AE155" s="15">
        <f>AE156+AE157+AE158</f>
        <v>0</v>
      </c>
      <c r="AF155" s="15"/>
      <c r="AG155" s="15"/>
      <c r="AH155" s="15"/>
      <c r="AI155" s="15"/>
      <c r="AJ155" s="15"/>
      <c r="AK155" s="15"/>
      <c r="AL155" s="15"/>
      <c r="AM155" s="15">
        <f>AM156+AM157+AM158</f>
        <v>0</v>
      </c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</row>
    <row r="156" spans="1:53" x14ac:dyDescent="0.2">
      <c r="A156" s="16" t="s">
        <v>134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8"/>
      <c r="W156" s="19" t="s">
        <v>135</v>
      </c>
      <c r="X156" s="19"/>
      <c r="Y156" s="19"/>
      <c r="Z156" s="19"/>
      <c r="AA156" s="19"/>
      <c r="AB156" s="19"/>
      <c r="AC156" s="19"/>
      <c r="AD156" s="19"/>
      <c r="AE156" s="15">
        <v>0</v>
      </c>
      <c r="AF156" s="15"/>
      <c r="AG156" s="15"/>
      <c r="AH156" s="15"/>
      <c r="AI156" s="15"/>
      <c r="AJ156" s="15"/>
      <c r="AK156" s="15"/>
      <c r="AL156" s="15"/>
      <c r="AM156" s="15">
        <f>AE156</f>
        <v>0</v>
      </c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</row>
    <row r="157" spans="1:53" x14ac:dyDescent="0.2">
      <c r="A157" s="16" t="s">
        <v>136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8"/>
      <c r="W157" s="19" t="s">
        <v>137</v>
      </c>
      <c r="X157" s="19"/>
      <c r="Y157" s="19"/>
      <c r="Z157" s="19"/>
      <c r="AA157" s="19"/>
      <c r="AB157" s="19"/>
      <c r="AC157" s="19"/>
      <c r="AD157" s="19"/>
      <c r="AE157" s="15"/>
      <c r="AF157" s="15"/>
      <c r="AG157" s="15"/>
      <c r="AH157" s="15"/>
      <c r="AI157" s="15"/>
      <c r="AJ157" s="15"/>
      <c r="AK157" s="15"/>
      <c r="AL157" s="15"/>
      <c r="AM157" s="15">
        <f>AE157</f>
        <v>0</v>
      </c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</row>
    <row r="158" spans="1:53" x14ac:dyDescent="0.2">
      <c r="A158" s="16" t="s">
        <v>138</v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8"/>
      <c r="W158" s="19" t="s">
        <v>139</v>
      </c>
      <c r="X158" s="19"/>
      <c r="Y158" s="19"/>
      <c r="Z158" s="19"/>
      <c r="AA158" s="19"/>
      <c r="AB158" s="19"/>
      <c r="AC158" s="19"/>
      <c r="AD158" s="19"/>
      <c r="AE158" s="15"/>
      <c r="AF158" s="15"/>
      <c r="AG158" s="15"/>
      <c r="AH158" s="15"/>
      <c r="AI158" s="15"/>
      <c r="AJ158" s="15"/>
      <c r="AK158" s="15"/>
      <c r="AL158" s="15"/>
      <c r="AM158" s="15">
        <f>AE158</f>
        <v>0</v>
      </c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</row>
    <row r="159" spans="1:53" x14ac:dyDescent="0.2">
      <c r="A159" s="16" t="s">
        <v>86</v>
      </c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8"/>
      <c r="W159" s="19">
        <v>320</v>
      </c>
      <c r="X159" s="19"/>
      <c r="Y159" s="19"/>
      <c r="Z159" s="19"/>
      <c r="AA159" s="19"/>
      <c r="AB159" s="19"/>
      <c r="AC159" s="19"/>
      <c r="AD159" s="19"/>
      <c r="AE159" s="15"/>
      <c r="AF159" s="15"/>
      <c r="AG159" s="15"/>
      <c r="AH159" s="15"/>
      <c r="AI159" s="15"/>
      <c r="AJ159" s="15"/>
      <c r="AK159" s="15"/>
      <c r="AL159" s="15"/>
      <c r="AM159" s="15">
        <f>AE159</f>
        <v>0</v>
      </c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</row>
    <row r="160" spans="1:53" x14ac:dyDescent="0.2">
      <c r="A160" s="16" t="s">
        <v>87</v>
      </c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8"/>
      <c r="W160" s="19">
        <v>330</v>
      </c>
      <c r="X160" s="19"/>
      <c r="Y160" s="19"/>
      <c r="Z160" s="19"/>
      <c r="AA160" s="19"/>
      <c r="AB160" s="19"/>
      <c r="AC160" s="19"/>
      <c r="AD160" s="19"/>
      <c r="AE160" s="15"/>
      <c r="AF160" s="15"/>
      <c r="AG160" s="15"/>
      <c r="AH160" s="15"/>
      <c r="AI160" s="15"/>
      <c r="AJ160" s="15"/>
      <c r="AK160" s="15"/>
      <c r="AL160" s="15"/>
      <c r="AM160" s="15">
        <f>AE160</f>
        <v>0</v>
      </c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</row>
    <row r="161" spans="1:53" x14ac:dyDescent="0.2">
      <c r="A161" s="16" t="s">
        <v>140</v>
      </c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8"/>
      <c r="W161" s="19">
        <v>340</v>
      </c>
      <c r="X161" s="19"/>
      <c r="Y161" s="19"/>
      <c r="Z161" s="19"/>
      <c r="AA161" s="19"/>
      <c r="AB161" s="19"/>
      <c r="AC161" s="19"/>
      <c r="AD161" s="19"/>
      <c r="AE161" s="15">
        <f>AE162+AE163+AE164+AE165+AE166+AE167+AE168</f>
        <v>1083370</v>
      </c>
      <c r="AF161" s="15"/>
      <c r="AG161" s="15"/>
      <c r="AH161" s="15"/>
      <c r="AI161" s="15"/>
      <c r="AJ161" s="15"/>
      <c r="AK161" s="15"/>
      <c r="AL161" s="15"/>
      <c r="AM161" s="15">
        <f>AM162+AM163+AM164+AM165+AM166+AM167+AM168</f>
        <v>1083370</v>
      </c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</row>
    <row r="162" spans="1:53" x14ac:dyDescent="0.2">
      <c r="A162" s="16" t="s">
        <v>141</v>
      </c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8"/>
      <c r="W162" s="19" t="s">
        <v>142</v>
      </c>
      <c r="X162" s="19"/>
      <c r="Y162" s="19"/>
      <c r="Z162" s="19"/>
      <c r="AA162" s="19"/>
      <c r="AB162" s="19"/>
      <c r="AC162" s="19"/>
      <c r="AD162" s="19"/>
      <c r="AE162" s="15"/>
      <c r="AF162" s="15"/>
      <c r="AG162" s="15"/>
      <c r="AH162" s="15"/>
      <c r="AI162" s="15"/>
      <c r="AJ162" s="15"/>
      <c r="AK162" s="15"/>
      <c r="AL162" s="15"/>
      <c r="AM162" s="15">
        <f>AE162</f>
        <v>0</v>
      </c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</row>
    <row r="163" spans="1:53" x14ac:dyDescent="0.2">
      <c r="A163" s="16" t="s">
        <v>143</v>
      </c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8"/>
      <c r="W163" s="19" t="s">
        <v>144</v>
      </c>
      <c r="X163" s="19"/>
      <c r="Y163" s="19"/>
      <c r="Z163" s="19"/>
      <c r="AA163" s="19"/>
      <c r="AB163" s="19"/>
      <c r="AC163" s="19"/>
      <c r="AD163" s="19"/>
      <c r="AE163" s="15">
        <v>141050</v>
      </c>
      <c r="AF163" s="15"/>
      <c r="AG163" s="15"/>
      <c r="AH163" s="15"/>
      <c r="AI163" s="15"/>
      <c r="AJ163" s="15"/>
      <c r="AK163" s="15"/>
      <c r="AL163" s="15"/>
      <c r="AM163" s="15">
        <f t="shared" ref="AM163:AM168" si="3">AE163</f>
        <v>141050</v>
      </c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</row>
    <row r="164" spans="1:53" x14ac:dyDescent="0.2">
      <c r="A164" s="16" t="s">
        <v>145</v>
      </c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8"/>
      <c r="W164" s="19" t="s">
        <v>146</v>
      </c>
      <c r="X164" s="19"/>
      <c r="Y164" s="19"/>
      <c r="Z164" s="19"/>
      <c r="AA164" s="19"/>
      <c r="AB164" s="19"/>
      <c r="AC164" s="19"/>
      <c r="AD164" s="19"/>
      <c r="AE164" s="15"/>
      <c r="AF164" s="15"/>
      <c r="AG164" s="15"/>
      <c r="AH164" s="15"/>
      <c r="AI164" s="15"/>
      <c r="AJ164" s="15"/>
      <c r="AK164" s="15"/>
      <c r="AL164" s="15"/>
      <c r="AM164" s="15">
        <f t="shared" si="3"/>
        <v>0</v>
      </c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</row>
    <row r="165" spans="1:53" x14ac:dyDescent="0.2">
      <c r="A165" s="16" t="s">
        <v>147</v>
      </c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8"/>
      <c r="W165" s="19" t="s">
        <v>148</v>
      </c>
      <c r="X165" s="19"/>
      <c r="Y165" s="19"/>
      <c r="Z165" s="19"/>
      <c r="AA165" s="19"/>
      <c r="AB165" s="19"/>
      <c r="AC165" s="19"/>
      <c r="AD165" s="19"/>
      <c r="AE165" s="15"/>
      <c r="AF165" s="15"/>
      <c r="AG165" s="15"/>
      <c r="AH165" s="15"/>
      <c r="AI165" s="15"/>
      <c r="AJ165" s="15"/>
      <c r="AK165" s="15"/>
      <c r="AL165" s="15"/>
      <c r="AM165" s="15">
        <f t="shared" si="3"/>
        <v>0</v>
      </c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</row>
    <row r="166" spans="1:53" x14ac:dyDescent="0.2">
      <c r="A166" s="16" t="s">
        <v>149</v>
      </c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8"/>
      <c r="W166" s="19" t="s">
        <v>150</v>
      </c>
      <c r="X166" s="19"/>
      <c r="Y166" s="19"/>
      <c r="Z166" s="19"/>
      <c r="AA166" s="19"/>
      <c r="AB166" s="19"/>
      <c r="AC166" s="19"/>
      <c r="AD166" s="19"/>
      <c r="AE166" s="15"/>
      <c r="AF166" s="15"/>
      <c r="AG166" s="15"/>
      <c r="AH166" s="15"/>
      <c r="AI166" s="15"/>
      <c r="AJ166" s="15"/>
      <c r="AK166" s="15"/>
      <c r="AL166" s="15"/>
      <c r="AM166" s="15">
        <f t="shared" si="3"/>
        <v>0</v>
      </c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</row>
    <row r="167" spans="1:53" x14ac:dyDescent="0.2">
      <c r="A167" s="16" t="s">
        <v>151</v>
      </c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8"/>
      <c r="W167" s="19" t="s">
        <v>152</v>
      </c>
      <c r="X167" s="19"/>
      <c r="Y167" s="19"/>
      <c r="Z167" s="19"/>
      <c r="AA167" s="19"/>
      <c r="AB167" s="19"/>
      <c r="AC167" s="19"/>
      <c r="AD167" s="19"/>
      <c r="AE167" s="15">
        <v>942320</v>
      </c>
      <c r="AF167" s="15"/>
      <c r="AG167" s="15"/>
      <c r="AH167" s="15"/>
      <c r="AI167" s="15"/>
      <c r="AJ167" s="15"/>
      <c r="AK167" s="15"/>
      <c r="AL167" s="15"/>
      <c r="AM167" s="15">
        <f t="shared" si="3"/>
        <v>942320</v>
      </c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</row>
    <row r="168" spans="1:53" x14ac:dyDescent="0.2">
      <c r="A168" s="16" t="s">
        <v>153</v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8"/>
      <c r="W168" s="19" t="s">
        <v>154</v>
      </c>
      <c r="X168" s="19"/>
      <c r="Y168" s="19"/>
      <c r="Z168" s="19"/>
      <c r="AA168" s="19"/>
      <c r="AB168" s="19"/>
      <c r="AC168" s="19"/>
      <c r="AD168" s="19"/>
      <c r="AE168" s="15"/>
      <c r="AF168" s="15"/>
      <c r="AG168" s="15"/>
      <c r="AH168" s="15"/>
      <c r="AI168" s="15"/>
      <c r="AJ168" s="15"/>
      <c r="AK168" s="15"/>
      <c r="AL168" s="15"/>
      <c r="AM168" s="15">
        <f t="shared" si="3"/>
        <v>0</v>
      </c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</row>
    <row r="169" spans="1:53" x14ac:dyDescent="0.2">
      <c r="A169" s="16" t="s">
        <v>62</v>
      </c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8"/>
      <c r="W169" s="19">
        <v>500</v>
      </c>
      <c r="X169" s="19"/>
      <c r="Y169" s="19"/>
      <c r="Z169" s="19"/>
      <c r="AA169" s="19"/>
      <c r="AB169" s="19"/>
      <c r="AC169" s="19"/>
      <c r="AD169" s="19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</row>
    <row r="170" spans="1:53" x14ac:dyDescent="0.2">
      <c r="A170" s="16" t="s">
        <v>63</v>
      </c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8"/>
      <c r="W170" s="74" t="s">
        <v>14</v>
      </c>
      <c r="X170" s="75"/>
      <c r="Y170" s="75"/>
      <c r="Z170" s="75"/>
      <c r="AA170" s="75"/>
      <c r="AB170" s="75"/>
      <c r="AC170" s="75"/>
      <c r="AD170" s="76"/>
      <c r="AE170" s="20"/>
      <c r="AF170" s="21"/>
      <c r="AG170" s="21"/>
      <c r="AH170" s="21"/>
      <c r="AI170" s="21"/>
      <c r="AJ170" s="21"/>
      <c r="AK170" s="21"/>
      <c r="AL170" s="22"/>
      <c r="AM170" s="20"/>
      <c r="AN170" s="21"/>
      <c r="AO170" s="21"/>
      <c r="AP170" s="21"/>
      <c r="AQ170" s="21"/>
      <c r="AR170" s="21"/>
      <c r="AS170" s="21"/>
      <c r="AT170" s="22"/>
      <c r="AU170" s="20"/>
      <c r="AV170" s="21"/>
      <c r="AW170" s="21"/>
      <c r="AX170" s="21"/>
      <c r="AY170" s="21"/>
      <c r="AZ170" s="21"/>
      <c r="BA170" s="22"/>
    </row>
    <row r="171" spans="1:53" x14ac:dyDescent="0.2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</row>
    <row r="172" spans="1:53" x14ac:dyDescent="0.2">
      <c r="A172" s="60" t="s">
        <v>122</v>
      </c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4"/>
      <c r="AN172" s="61" t="s">
        <v>187</v>
      </c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</row>
    <row r="173" spans="1:53" x14ac:dyDescent="0.2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58" t="s">
        <v>0</v>
      </c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N173" s="58" t="s">
        <v>1</v>
      </c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</row>
    <row r="174" spans="1:53" x14ac:dyDescent="0.2">
      <c r="A174" s="60" t="s">
        <v>118</v>
      </c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4"/>
      <c r="AN174" s="61" t="s">
        <v>183</v>
      </c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</row>
    <row r="175" spans="1:53" x14ac:dyDescent="0.2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58" t="s">
        <v>0</v>
      </c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N175" s="58" t="s">
        <v>1</v>
      </c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</row>
    <row r="176" spans="1:53" x14ac:dyDescent="0.2">
      <c r="A176" s="60" t="s">
        <v>17</v>
      </c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4"/>
      <c r="AN176" s="61" t="s">
        <v>183</v>
      </c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</row>
    <row r="177" spans="1:53" x14ac:dyDescent="0.2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58" t="s">
        <v>0</v>
      </c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N177" s="58" t="s">
        <v>1</v>
      </c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</row>
    <row r="178" spans="1:53" x14ac:dyDescent="0.2">
      <c r="A178" s="34" t="s">
        <v>89</v>
      </c>
      <c r="B178" s="34"/>
      <c r="C178" s="34"/>
      <c r="D178" s="34"/>
      <c r="E178" s="59" t="s">
        <v>184</v>
      </c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</row>
    <row r="179" spans="1:53" x14ac:dyDescent="0.2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</row>
    <row r="180" spans="1:53" x14ac:dyDescent="0.2">
      <c r="A180" s="2" t="s">
        <v>18</v>
      </c>
      <c r="B180" s="39" t="s">
        <v>192</v>
      </c>
      <c r="C180" s="39"/>
      <c r="D180" s="1" t="s">
        <v>18</v>
      </c>
      <c r="E180" s="39" t="s">
        <v>103</v>
      </c>
      <c r="F180" s="39"/>
      <c r="G180" s="39"/>
      <c r="H180" s="39"/>
      <c r="I180" s="39"/>
      <c r="J180" s="39"/>
      <c r="K180" s="39"/>
      <c r="L180" s="39"/>
      <c r="M180" s="40" t="s">
        <v>21</v>
      </c>
      <c r="N180" s="40"/>
      <c r="O180" s="38" t="s">
        <v>201</v>
      </c>
      <c r="P180" s="38"/>
      <c r="Q180" s="36" t="s">
        <v>19</v>
      </c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</row>
  </sheetData>
  <mergeCells count="581">
    <mergeCell ref="AD11:AK11"/>
    <mergeCell ref="A17:R17"/>
    <mergeCell ref="A12:AK12"/>
    <mergeCell ref="A13:AK13"/>
    <mergeCell ref="AU116:BA116"/>
    <mergeCell ref="AE116:AL116"/>
    <mergeCell ref="AM116:AT116"/>
    <mergeCell ref="W114:AD114"/>
    <mergeCell ref="AU111:BA111"/>
    <mergeCell ref="AU112:BA112"/>
    <mergeCell ref="AU114:BA114"/>
    <mergeCell ref="A111:V111"/>
    <mergeCell ref="A112:V112"/>
    <mergeCell ref="A114:V114"/>
    <mergeCell ref="AE111:AL111"/>
    <mergeCell ref="AE112:AL112"/>
    <mergeCell ref="AE114:AL114"/>
    <mergeCell ref="AM111:AT111"/>
    <mergeCell ref="AM113:AT113"/>
    <mergeCell ref="AU113:BA113"/>
    <mergeCell ref="A97:V98"/>
    <mergeCell ref="W97:AD98"/>
    <mergeCell ref="AM98:AT98"/>
    <mergeCell ref="A93:AL93"/>
    <mergeCell ref="A70:AL70"/>
    <mergeCell ref="AM70:BA70"/>
    <mergeCell ref="A71:AL71"/>
    <mergeCell ref="AM71:BA71"/>
    <mergeCell ref="A72:AL72"/>
    <mergeCell ref="AM72:BA72"/>
    <mergeCell ref="A73:AL73"/>
    <mergeCell ref="AM73:BA73"/>
    <mergeCell ref="A64:AL64"/>
    <mergeCell ref="AM64:BA64"/>
    <mergeCell ref="A65:AL65"/>
    <mergeCell ref="AM65:BA65"/>
    <mergeCell ref="AL19:AS19"/>
    <mergeCell ref="AT19:BA19"/>
    <mergeCell ref="A20:R20"/>
    <mergeCell ref="S20:AK20"/>
    <mergeCell ref="A21:R21"/>
    <mergeCell ref="A31:BA31"/>
    <mergeCell ref="A32:BA32"/>
    <mergeCell ref="A33:BA33"/>
    <mergeCell ref="A69:AL69"/>
    <mergeCell ref="AM69:BA69"/>
    <mergeCell ref="A66:AL66"/>
    <mergeCell ref="AM66:BA66"/>
    <mergeCell ref="A67:AL67"/>
    <mergeCell ref="AM67:BA67"/>
    <mergeCell ref="A68:AL68"/>
    <mergeCell ref="AM68:BA68"/>
    <mergeCell ref="A59:AL59"/>
    <mergeCell ref="AM59:BA59"/>
    <mergeCell ref="A60:AL60"/>
    <mergeCell ref="AM60:BA60"/>
    <mergeCell ref="A61:AL61"/>
    <mergeCell ref="AM61:BA61"/>
    <mergeCell ref="A62:AL62"/>
    <mergeCell ref="AM62:BA62"/>
    <mergeCell ref="A95:BA95"/>
    <mergeCell ref="A96:BA96"/>
    <mergeCell ref="AE97:AL98"/>
    <mergeCell ref="AM97:BA97"/>
    <mergeCell ref="AU98:BA98"/>
    <mergeCell ref="A74:AL74"/>
    <mergeCell ref="AM74:BA74"/>
    <mergeCell ref="A75:AL75"/>
    <mergeCell ref="AM75:BA75"/>
    <mergeCell ref="A76:AL76"/>
    <mergeCell ref="AM76:BA76"/>
    <mergeCell ref="A77:AL77"/>
    <mergeCell ref="AM77:BA77"/>
    <mergeCell ref="AM92:BA92"/>
    <mergeCell ref="AM86:BA86"/>
    <mergeCell ref="A87:AL87"/>
    <mergeCell ref="AM87:BA87"/>
    <mergeCell ref="A88:AL88"/>
    <mergeCell ref="AM88:BA88"/>
    <mergeCell ref="A91:AL91"/>
    <mergeCell ref="A92:AL92"/>
    <mergeCell ref="AM93:BA93"/>
    <mergeCell ref="A94:AL94"/>
    <mergeCell ref="A14:R16"/>
    <mergeCell ref="S14:AK16"/>
    <mergeCell ref="AL15:AS15"/>
    <mergeCell ref="AT15:BA15"/>
    <mergeCell ref="AL16:AS16"/>
    <mergeCell ref="AT16:BA16"/>
    <mergeCell ref="S17:AK17"/>
    <mergeCell ref="AL17:AS17"/>
    <mergeCell ref="AT17:BA17"/>
    <mergeCell ref="A172:AA172"/>
    <mergeCell ref="AB172:AL172"/>
    <mergeCell ref="AN172:BA172"/>
    <mergeCell ref="AL18:AS18"/>
    <mergeCell ref="AT18:BA18"/>
    <mergeCell ref="A19:R19"/>
    <mergeCell ref="S19:AK19"/>
    <mergeCell ref="A168:V168"/>
    <mergeCell ref="W168:AD168"/>
    <mergeCell ref="AE168:AL168"/>
    <mergeCell ref="AM168:AT168"/>
    <mergeCell ref="A164:V164"/>
    <mergeCell ref="A166:V166"/>
    <mergeCell ref="W166:AD166"/>
    <mergeCell ref="A121:V121"/>
    <mergeCell ref="W121:AD121"/>
    <mergeCell ref="A29:BA29"/>
    <mergeCell ref="A30:BA30"/>
    <mergeCell ref="A90:AL90"/>
    <mergeCell ref="AM90:BA90"/>
    <mergeCell ref="A165:V165"/>
    <mergeCell ref="W165:AD165"/>
    <mergeCell ref="AM91:BA91"/>
    <mergeCell ref="AM94:BA94"/>
    <mergeCell ref="A117:V117"/>
    <mergeCell ref="W117:AD117"/>
    <mergeCell ref="AE117:AL117"/>
    <mergeCell ref="AM117:AT117"/>
    <mergeCell ref="A115:V115"/>
    <mergeCell ref="AU117:BA117"/>
    <mergeCell ref="AU110:BA110"/>
    <mergeCell ref="W111:AD111"/>
    <mergeCell ref="W112:AD112"/>
    <mergeCell ref="W113:AD113"/>
    <mergeCell ref="AE113:AL113"/>
    <mergeCell ref="A116:V116"/>
    <mergeCell ref="W116:AD116"/>
    <mergeCell ref="W115:AD115"/>
    <mergeCell ref="AU115:BA115"/>
    <mergeCell ref="AM112:AT112"/>
    <mergeCell ref="AM114:AT114"/>
    <mergeCell ref="A113:V113"/>
    <mergeCell ref="AE115:AL115"/>
    <mergeCell ref="AM115:AT115"/>
    <mergeCell ref="A110:V110"/>
    <mergeCell ref="W110:AD110"/>
    <mergeCell ref="A163:V163"/>
    <mergeCell ref="W163:AD163"/>
    <mergeCell ref="A161:V161"/>
    <mergeCell ref="AE166:AL166"/>
    <mergeCell ref="AM166:AT166"/>
    <mergeCell ref="AU166:BA166"/>
    <mergeCell ref="AE163:AL163"/>
    <mergeCell ref="AM163:AT163"/>
    <mergeCell ref="AU163:BA163"/>
    <mergeCell ref="W164:AD164"/>
    <mergeCell ref="AE164:AL164"/>
    <mergeCell ref="AM164:AT164"/>
    <mergeCell ref="AU164:BA164"/>
    <mergeCell ref="AE165:AL165"/>
    <mergeCell ref="AM165:AT165"/>
    <mergeCell ref="AU165:BA165"/>
    <mergeCell ref="W161:AD161"/>
    <mergeCell ref="AE161:AL161"/>
    <mergeCell ref="AM161:AT161"/>
    <mergeCell ref="AU161:BA161"/>
    <mergeCell ref="A162:V162"/>
    <mergeCell ref="W162:AD162"/>
    <mergeCell ref="AE162:AL162"/>
    <mergeCell ref="AM162:AT162"/>
    <mergeCell ref="AU162:BA162"/>
    <mergeCell ref="A159:V159"/>
    <mergeCell ref="W159:AD159"/>
    <mergeCell ref="AE159:AL159"/>
    <mergeCell ref="AM159:AT159"/>
    <mergeCell ref="AU159:BA159"/>
    <mergeCell ref="A160:V160"/>
    <mergeCell ref="W160:AD160"/>
    <mergeCell ref="AE160:AL160"/>
    <mergeCell ref="AM160:AT160"/>
    <mergeCell ref="AU160:BA160"/>
    <mergeCell ref="A157:V157"/>
    <mergeCell ref="W157:AD157"/>
    <mergeCell ref="AE157:AL157"/>
    <mergeCell ref="AM157:AT157"/>
    <mergeCell ref="AU157:BA157"/>
    <mergeCell ref="A158:V158"/>
    <mergeCell ref="W158:AD158"/>
    <mergeCell ref="AE158:AL158"/>
    <mergeCell ref="AM158:AT158"/>
    <mergeCell ref="AU158:BA158"/>
    <mergeCell ref="A155:V155"/>
    <mergeCell ref="W155:AD155"/>
    <mergeCell ref="AE155:AL155"/>
    <mergeCell ref="AM155:AT155"/>
    <mergeCell ref="AU155:BA155"/>
    <mergeCell ref="A156:V156"/>
    <mergeCell ref="W156:AD156"/>
    <mergeCell ref="AE156:AL156"/>
    <mergeCell ref="AM156:AT156"/>
    <mergeCell ref="AU156:BA156"/>
    <mergeCell ref="A153:V153"/>
    <mergeCell ref="W153:AD153"/>
    <mergeCell ref="AE153:AL153"/>
    <mergeCell ref="AM153:AT153"/>
    <mergeCell ref="AU153:BA153"/>
    <mergeCell ref="A154:V154"/>
    <mergeCell ref="W154:AD154"/>
    <mergeCell ref="AE154:AL154"/>
    <mergeCell ref="AM154:AT154"/>
    <mergeCell ref="AU154:BA154"/>
    <mergeCell ref="A151:V151"/>
    <mergeCell ref="W151:AD151"/>
    <mergeCell ref="AE151:AL151"/>
    <mergeCell ref="AM151:AT151"/>
    <mergeCell ref="AU151:BA151"/>
    <mergeCell ref="A152:V152"/>
    <mergeCell ref="W152:AD152"/>
    <mergeCell ref="AE152:AL152"/>
    <mergeCell ref="AM152:AT152"/>
    <mergeCell ref="AU152:BA152"/>
    <mergeCell ref="A149:V149"/>
    <mergeCell ref="W149:AD149"/>
    <mergeCell ref="AE149:AL149"/>
    <mergeCell ref="AM149:AT149"/>
    <mergeCell ref="AU149:BA149"/>
    <mergeCell ref="A150:V150"/>
    <mergeCell ref="W150:AD150"/>
    <mergeCell ref="AE150:AL150"/>
    <mergeCell ref="AM150:AT150"/>
    <mergeCell ref="AU150:BA150"/>
    <mergeCell ref="A147:V147"/>
    <mergeCell ref="W147:AD147"/>
    <mergeCell ref="AE147:AL147"/>
    <mergeCell ref="AM147:AT147"/>
    <mergeCell ref="AU147:BA147"/>
    <mergeCell ref="A148:V148"/>
    <mergeCell ref="W148:AD148"/>
    <mergeCell ref="AE148:AL148"/>
    <mergeCell ref="AM148:AT148"/>
    <mergeCell ref="AU148:BA148"/>
    <mergeCell ref="A145:V145"/>
    <mergeCell ref="W145:AD145"/>
    <mergeCell ref="AE145:AL145"/>
    <mergeCell ref="AM145:AT145"/>
    <mergeCell ref="AU145:BA145"/>
    <mergeCell ref="A146:V146"/>
    <mergeCell ref="W146:AD146"/>
    <mergeCell ref="AE146:AL146"/>
    <mergeCell ref="AM146:AT146"/>
    <mergeCell ref="AU146:BA146"/>
    <mergeCell ref="A143:V143"/>
    <mergeCell ref="W143:AD143"/>
    <mergeCell ref="AE143:AL143"/>
    <mergeCell ref="AM143:AT143"/>
    <mergeCell ref="AU143:BA143"/>
    <mergeCell ref="A144:V144"/>
    <mergeCell ref="W144:AD144"/>
    <mergeCell ref="AE144:AL144"/>
    <mergeCell ref="AM144:AT144"/>
    <mergeCell ref="AU144:BA144"/>
    <mergeCell ref="A141:V141"/>
    <mergeCell ref="W141:AD141"/>
    <mergeCell ref="AE141:AL141"/>
    <mergeCell ref="AM141:AT141"/>
    <mergeCell ref="AU141:BA141"/>
    <mergeCell ref="A142:V142"/>
    <mergeCell ref="W142:AD142"/>
    <mergeCell ref="AE142:AL142"/>
    <mergeCell ref="AM142:AT142"/>
    <mergeCell ref="AU142:BA142"/>
    <mergeCell ref="A139:V139"/>
    <mergeCell ref="W139:AD139"/>
    <mergeCell ref="AE139:AL139"/>
    <mergeCell ref="AM139:AT139"/>
    <mergeCell ref="AU139:BA139"/>
    <mergeCell ref="A140:V140"/>
    <mergeCell ref="W140:AD140"/>
    <mergeCell ref="AE140:AL140"/>
    <mergeCell ref="AM140:AT140"/>
    <mergeCell ref="AU140:BA140"/>
    <mergeCell ref="A137:V137"/>
    <mergeCell ref="W137:AD137"/>
    <mergeCell ref="AE137:AL137"/>
    <mergeCell ref="AM137:AT137"/>
    <mergeCell ref="AU137:BA137"/>
    <mergeCell ref="A138:V138"/>
    <mergeCell ref="W138:AD138"/>
    <mergeCell ref="AE138:AL138"/>
    <mergeCell ref="AM138:AT138"/>
    <mergeCell ref="AU138:BA138"/>
    <mergeCell ref="A135:V135"/>
    <mergeCell ref="W135:AD135"/>
    <mergeCell ref="AE135:AL135"/>
    <mergeCell ref="AM135:AT135"/>
    <mergeCell ref="AU135:BA135"/>
    <mergeCell ref="A136:V136"/>
    <mergeCell ref="W136:AD136"/>
    <mergeCell ref="AE136:AL136"/>
    <mergeCell ref="AM136:AT136"/>
    <mergeCell ref="AU136:BA136"/>
    <mergeCell ref="A133:V133"/>
    <mergeCell ref="W133:AD133"/>
    <mergeCell ref="AE133:AL133"/>
    <mergeCell ref="AM133:AT133"/>
    <mergeCell ref="AU133:BA133"/>
    <mergeCell ref="A134:V134"/>
    <mergeCell ref="W134:AD134"/>
    <mergeCell ref="AE134:AL134"/>
    <mergeCell ref="AM134:AT134"/>
    <mergeCell ref="AU134:BA134"/>
    <mergeCell ref="A131:V131"/>
    <mergeCell ref="W131:AD131"/>
    <mergeCell ref="AE131:AL131"/>
    <mergeCell ref="AM131:AT131"/>
    <mergeCell ref="AU131:BA131"/>
    <mergeCell ref="A132:V132"/>
    <mergeCell ref="W132:AD132"/>
    <mergeCell ref="AE132:AL132"/>
    <mergeCell ref="AM132:AT132"/>
    <mergeCell ref="AU132:BA132"/>
    <mergeCell ref="A129:V129"/>
    <mergeCell ref="W129:AD129"/>
    <mergeCell ref="AE129:AL129"/>
    <mergeCell ref="AM129:AT129"/>
    <mergeCell ref="AU129:BA129"/>
    <mergeCell ref="A130:V130"/>
    <mergeCell ref="W130:AD130"/>
    <mergeCell ref="AE130:AL130"/>
    <mergeCell ref="AM130:AT130"/>
    <mergeCell ref="AU130:BA130"/>
    <mergeCell ref="A127:V127"/>
    <mergeCell ref="W127:AD127"/>
    <mergeCell ref="AE127:AL127"/>
    <mergeCell ref="AM127:AT127"/>
    <mergeCell ref="AU127:BA127"/>
    <mergeCell ref="A128:V128"/>
    <mergeCell ref="W128:AD128"/>
    <mergeCell ref="AE128:AL128"/>
    <mergeCell ref="AM128:AT128"/>
    <mergeCell ref="AU128:BA128"/>
    <mergeCell ref="A125:V125"/>
    <mergeCell ref="W125:AD125"/>
    <mergeCell ref="AE125:AL125"/>
    <mergeCell ref="AM125:AT125"/>
    <mergeCell ref="AU125:BA125"/>
    <mergeCell ref="A126:V126"/>
    <mergeCell ref="W126:AD126"/>
    <mergeCell ref="AE126:AL126"/>
    <mergeCell ref="AM126:AT126"/>
    <mergeCell ref="AU126:BA126"/>
    <mergeCell ref="A123:V123"/>
    <mergeCell ref="W123:AD123"/>
    <mergeCell ref="AE123:AL123"/>
    <mergeCell ref="AM123:AT123"/>
    <mergeCell ref="AU123:BA123"/>
    <mergeCell ref="A124:V124"/>
    <mergeCell ref="W124:AD124"/>
    <mergeCell ref="AE124:AL124"/>
    <mergeCell ref="AM124:AT124"/>
    <mergeCell ref="AU124:BA124"/>
    <mergeCell ref="AU122:BA122"/>
    <mergeCell ref="A118:V118"/>
    <mergeCell ref="W118:AD118"/>
    <mergeCell ref="AE118:AL118"/>
    <mergeCell ref="AM118:AT118"/>
    <mergeCell ref="AU118:BA118"/>
    <mergeCell ref="A119:V119"/>
    <mergeCell ref="W119:AD119"/>
    <mergeCell ref="AE119:AL119"/>
    <mergeCell ref="AM119:AT119"/>
    <mergeCell ref="AU119:BA119"/>
    <mergeCell ref="AE121:AL121"/>
    <mergeCell ref="AM121:AT121"/>
    <mergeCell ref="AU121:BA121"/>
    <mergeCell ref="A122:V122"/>
    <mergeCell ref="W122:AD122"/>
    <mergeCell ref="AE122:AL122"/>
    <mergeCell ref="AM122:AT122"/>
    <mergeCell ref="A120:V120"/>
    <mergeCell ref="W120:AD120"/>
    <mergeCell ref="AE120:AL120"/>
    <mergeCell ref="AM120:AT120"/>
    <mergeCell ref="AU120:BA120"/>
    <mergeCell ref="AE110:AL110"/>
    <mergeCell ref="AM110:AT110"/>
    <mergeCell ref="A108:V108"/>
    <mergeCell ref="W108:AD108"/>
    <mergeCell ref="AE108:AL108"/>
    <mergeCell ref="AM108:AT108"/>
    <mergeCell ref="A101:V101"/>
    <mergeCell ref="W101:AD101"/>
    <mergeCell ref="AE101:AL101"/>
    <mergeCell ref="AM101:AT101"/>
    <mergeCell ref="W109:AD109"/>
    <mergeCell ref="AE103:AL103"/>
    <mergeCell ref="AM103:AT103"/>
    <mergeCell ref="A104:V104"/>
    <mergeCell ref="W104:AD104"/>
    <mergeCell ref="W103:AD103"/>
    <mergeCell ref="A106:V106"/>
    <mergeCell ref="W106:AD106"/>
    <mergeCell ref="AE106:AL106"/>
    <mergeCell ref="AM106:AT106"/>
    <mergeCell ref="AM109:AT109"/>
    <mergeCell ref="AU109:BA109"/>
    <mergeCell ref="A109:V109"/>
    <mergeCell ref="AE109:AL109"/>
    <mergeCell ref="AE104:AL104"/>
    <mergeCell ref="AM104:AT104"/>
    <mergeCell ref="AU104:BA104"/>
    <mergeCell ref="A105:V105"/>
    <mergeCell ref="W105:AD105"/>
    <mergeCell ref="AE105:AL105"/>
    <mergeCell ref="AM105:AT105"/>
    <mergeCell ref="AU105:BA105"/>
    <mergeCell ref="A107:V107"/>
    <mergeCell ref="W107:AD107"/>
    <mergeCell ref="AE107:AL107"/>
    <mergeCell ref="AM107:AT107"/>
    <mergeCell ref="AU107:BA107"/>
    <mergeCell ref="AU108:BA108"/>
    <mergeCell ref="AU106:BA106"/>
    <mergeCell ref="A100:V100"/>
    <mergeCell ref="W100:AD100"/>
    <mergeCell ref="AE100:AL100"/>
    <mergeCell ref="AM100:AT100"/>
    <mergeCell ref="AU100:BA100"/>
    <mergeCell ref="A169:V169"/>
    <mergeCell ref="W169:AD169"/>
    <mergeCell ref="AE169:AL169"/>
    <mergeCell ref="AM169:AT169"/>
    <mergeCell ref="AU169:BA169"/>
    <mergeCell ref="A167:V167"/>
    <mergeCell ref="W167:AD167"/>
    <mergeCell ref="AE167:AL167"/>
    <mergeCell ref="AM167:AT167"/>
    <mergeCell ref="AU167:BA167"/>
    <mergeCell ref="AU168:BA168"/>
    <mergeCell ref="AU101:BA101"/>
    <mergeCell ref="A102:V102"/>
    <mergeCell ref="W102:AD102"/>
    <mergeCell ref="AE102:AL102"/>
    <mergeCell ref="AM102:AT102"/>
    <mergeCell ref="AU102:BA102"/>
    <mergeCell ref="A103:V103"/>
    <mergeCell ref="AU103:BA103"/>
    <mergeCell ref="A99:V99"/>
    <mergeCell ref="W99:AD99"/>
    <mergeCell ref="AE99:AL99"/>
    <mergeCell ref="AM99:AT99"/>
    <mergeCell ref="AU99:BA99"/>
    <mergeCell ref="A78:AL78"/>
    <mergeCell ref="AM78:BA78"/>
    <mergeCell ref="A79:AL79"/>
    <mergeCell ref="AM79:BA79"/>
    <mergeCell ref="A80:AL80"/>
    <mergeCell ref="AM80:BA80"/>
    <mergeCell ref="A81:AL81"/>
    <mergeCell ref="AM81:BA81"/>
    <mergeCell ref="A82:AL82"/>
    <mergeCell ref="AM82:BA82"/>
    <mergeCell ref="A83:AL83"/>
    <mergeCell ref="AM83:BA83"/>
    <mergeCell ref="A89:AL89"/>
    <mergeCell ref="AM89:BA89"/>
    <mergeCell ref="A84:AL84"/>
    <mergeCell ref="AM84:BA84"/>
    <mergeCell ref="A85:AL85"/>
    <mergeCell ref="AM85:BA85"/>
    <mergeCell ref="A86:AL86"/>
    <mergeCell ref="A63:AL63"/>
    <mergeCell ref="AM63:BA63"/>
    <mergeCell ref="A54:AL54"/>
    <mergeCell ref="AM54:BA54"/>
    <mergeCell ref="A55:AL55"/>
    <mergeCell ref="AM55:BA55"/>
    <mergeCell ref="A56:AL56"/>
    <mergeCell ref="AM56:BA56"/>
    <mergeCell ref="A57:AL57"/>
    <mergeCell ref="AM57:BA57"/>
    <mergeCell ref="A58:AL58"/>
    <mergeCell ref="AM58:BA58"/>
    <mergeCell ref="AE170:AL170"/>
    <mergeCell ref="AM170:AT170"/>
    <mergeCell ref="AU170:BA170"/>
    <mergeCell ref="A36:AL36"/>
    <mergeCell ref="AM36:BA36"/>
    <mergeCell ref="A37:AL37"/>
    <mergeCell ref="AM37:BA37"/>
    <mergeCell ref="A38:AL38"/>
    <mergeCell ref="AM38:BA38"/>
    <mergeCell ref="A39:AL39"/>
    <mergeCell ref="AM39:BA39"/>
    <mergeCell ref="A40:AL40"/>
    <mergeCell ref="AM40:BA40"/>
    <mergeCell ref="A41:AL41"/>
    <mergeCell ref="AM41:BA41"/>
    <mergeCell ref="A42:AL42"/>
    <mergeCell ref="AM42:BA42"/>
    <mergeCell ref="A43:AL43"/>
    <mergeCell ref="AM43:BA43"/>
    <mergeCell ref="A44:AL44"/>
    <mergeCell ref="AM44:BA44"/>
    <mergeCell ref="A45:AL45"/>
    <mergeCell ref="AM45:BA45"/>
    <mergeCell ref="A46:AL46"/>
    <mergeCell ref="B180:C180"/>
    <mergeCell ref="E180:L180"/>
    <mergeCell ref="M180:N180"/>
    <mergeCell ref="O180:P180"/>
    <mergeCell ref="Q180:BA180"/>
    <mergeCell ref="AT11:BA11"/>
    <mergeCell ref="AL12:AS12"/>
    <mergeCell ref="AT12:BA12"/>
    <mergeCell ref="AL13:AS13"/>
    <mergeCell ref="AT13:BA13"/>
    <mergeCell ref="AL14:AS14"/>
    <mergeCell ref="AT14:BA14"/>
    <mergeCell ref="A178:D178"/>
    <mergeCell ref="E178:V178"/>
    <mergeCell ref="A175:AA175"/>
    <mergeCell ref="AB175:AL175"/>
    <mergeCell ref="AN175:BA175"/>
    <mergeCell ref="A18:R18"/>
    <mergeCell ref="S18:AK18"/>
    <mergeCell ref="A176:AA176"/>
    <mergeCell ref="AB176:AL176"/>
    <mergeCell ref="AN176:BA176"/>
    <mergeCell ref="A171:BA171"/>
    <mergeCell ref="A173:AA173"/>
    <mergeCell ref="A179:BA179"/>
    <mergeCell ref="AL11:AS11"/>
    <mergeCell ref="A177:AA177"/>
    <mergeCell ref="AB177:AL177"/>
    <mergeCell ref="AN177:BA177"/>
    <mergeCell ref="AB173:AL173"/>
    <mergeCell ref="AN173:BA173"/>
    <mergeCell ref="A174:AA174"/>
    <mergeCell ref="AB174:AL174"/>
    <mergeCell ref="AN174:BA174"/>
    <mergeCell ref="A26:BA26"/>
    <mergeCell ref="A27:BA27"/>
    <mergeCell ref="A28:BA28"/>
    <mergeCell ref="A22:BA22"/>
    <mergeCell ref="A24:BA24"/>
    <mergeCell ref="A25:BA25"/>
    <mergeCell ref="A23:R23"/>
    <mergeCell ref="S23:AK23"/>
    <mergeCell ref="A34:AL34"/>
    <mergeCell ref="AM34:BA34"/>
    <mergeCell ref="A35:AL35"/>
    <mergeCell ref="AM35:BA35"/>
    <mergeCell ref="A170:V170"/>
    <mergeCell ref="W170:AD170"/>
    <mergeCell ref="A1:BA1"/>
    <mergeCell ref="A2:BA2"/>
    <mergeCell ref="AT9:BA9"/>
    <mergeCell ref="AL10:AS10"/>
    <mergeCell ref="AT10:BA10"/>
    <mergeCell ref="AM46:BA46"/>
    <mergeCell ref="A47:AL47"/>
    <mergeCell ref="AM47:BA47"/>
    <mergeCell ref="A48:AL48"/>
    <mergeCell ref="AM48:BA48"/>
    <mergeCell ref="A3:BA3"/>
    <mergeCell ref="A8:Z8"/>
    <mergeCell ref="AA8:AB8"/>
    <mergeCell ref="AC8:BA8"/>
    <mergeCell ref="A9:AS9"/>
    <mergeCell ref="AJ4:BA4"/>
    <mergeCell ref="A10:AK10"/>
    <mergeCell ref="A11:M11"/>
    <mergeCell ref="A6:BA6"/>
    <mergeCell ref="A7:BA7"/>
    <mergeCell ref="O11:P11"/>
    <mergeCell ref="R11:Y11"/>
    <mergeCell ref="Z11:AA11"/>
    <mergeCell ref="AB11:AC11"/>
    <mergeCell ref="A49:AL49"/>
    <mergeCell ref="AM49:BA49"/>
    <mergeCell ref="A50:AL50"/>
    <mergeCell ref="AM50:BA50"/>
    <mergeCell ref="A51:AL51"/>
    <mergeCell ref="AM51:BA51"/>
    <mergeCell ref="A52:AL52"/>
    <mergeCell ref="AM52:BA52"/>
    <mergeCell ref="A53:AL53"/>
    <mergeCell ref="AM53:BA5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69"/>
  <sheetViews>
    <sheetView workbookViewId="0">
      <selection activeCell="O170" sqref="O170"/>
    </sheetView>
  </sheetViews>
  <sheetFormatPr defaultColWidth="1.7109375" defaultRowHeight="12.75" x14ac:dyDescent="0.2"/>
  <cols>
    <col min="1" max="1" width="1.140625" style="1" customWidth="1"/>
    <col min="2" max="43" width="1.7109375" style="1"/>
    <col min="44" max="52" width="1.7109375" style="1" customWidth="1"/>
    <col min="53" max="53" width="0.28515625" style="1" customWidth="1"/>
    <col min="54" max="16384" width="1.7109375" style="1"/>
  </cols>
  <sheetData>
    <row r="1" spans="1:53" x14ac:dyDescent="0.2">
      <c r="A1" s="40" t="s">
        <v>164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2" spans="1:53" x14ac:dyDescent="0.2">
      <c r="A2" s="77" t="s">
        <v>105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</row>
    <row r="3" spans="1:53" x14ac:dyDescent="0.2">
      <c r="A3" s="40" t="s">
        <v>157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</row>
    <row r="4" spans="1:53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</row>
    <row r="5" spans="1:5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10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 t="s">
        <v>156</v>
      </c>
    </row>
    <row r="6" spans="1:53" x14ac:dyDescent="0.2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</row>
    <row r="7" spans="1:53" x14ac:dyDescent="0.2">
      <c r="A7" s="41" t="s">
        <v>24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</row>
    <row r="8" spans="1:53" x14ac:dyDescent="0.2">
      <c r="A8" s="42" t="s">
        <v>203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3"/>
      <c r="AB8" s="43"/>
      <c r="AC8" s="29" t="s">
        <v>20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</row>
    <row r="9" spans="1:53" ht="28.9" customHeight="1" x14ac:dyDescent="0.2">
      <c r="A9" s="79" t="s">
        <v>163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30" t="s">
        <v>2</v>
      </c>
      <c r="AU9" s="31"/>
      <c r="AV9" s="31"/>
      <c r="AW9" s="31"/>
      <c r="AX9" s="31"/>
      <c r="AY9" s="31"/>
      <c r="AZ9" s="31"/>
      <c r="BA9" s="32"/>
    </row>
    <row r="10" spans="1:53" x14ac:dyDescent="0.2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4" t="s">
        <v>3</v>
      </c>
      <c r="AM10" s="34"/>
      <c r="AN10" s="34"/>
      <c r="AO10" s="34"/>
      <c r="AP10" s="34"/>
      <c r="AQ10" s="34"/>
      <c r="AR10" s="34"/>
      <c r="AS10" s="35"/>
      <c r="AT10" s="33" t="s">
        <v>100</v>
      </c>
      <c r="AU10" s="33"/>
      <c r="AV10" s="33"/>
      <c r="AW10" s="33"/>
      <c r="AX10" s="33"/>
      <c r="AY10" s="33"/>
      <c r="AZ10" s="33"/>
      <c r="BA10" s="33"/>
    </row>
    <row r="11" spans="1:53" x14ac:dyDescent="0.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2" t="s">
        <v>18</v>
      </c>
      <c r="O11" s="39" t="s">
        <v>102</v>
      </c>
      <c r="P11" s="39"/>
      <c r="Q11" s="1" t="s">
        <v>18</v>
      </c>
      <c r="R11" s="39" t="s">
        <v>103</v>
      </c>
      <c r="S11" s="39"/>
      <c r="T11" s="39"/>
      <c r="U11" s="39"/>
      <c r="V11" s="39"/>
      <c r="W11" s="39"/>
      <c r="X11" s="39"/>
      <c r="Y11" s="39"/>
      <c r="Z11" s="40" t="s">
        <v>21</v>
      </c>
      <c r="AA11" s="40"/>
      <c r="AB11" s="38" t="s">
        <v>201</v>
      </c>
      <c r="AC11" s="38"/>
      <c r="AD11" s="36" t="s">
        <v>19</v>
      </c>
      <c r="AE11" s="36"/>
      <c r="AF11" s="36"/>
      <c r="AG11" s="36"/>
      <c r="AH11" s="36"/>
      <c r="AI11" s="36"/>
      <c r="AJ11" s="36"/>
      <c r="AK11" s="36"/>
      <c r="AL11" s="34" t="s">
        <v>4</v>
      </c>
      <c r="AM11" s="34"/>
      <c r="AN11" s="34"/>
      <c r="AO11" s="34"/>
      <c r="AP11" s="34"/>
      <c r="AQ11" s="34"/>
      <c r="AR11" s="34"/>
      <c r="AS11" s="35"/>
      <c r="AT11" s="33" t="s">
        <v>200</v>
      </c>
      <c r="AU11" s="33"/>
      <c r="AV11" s="33"/>
      <c r="AW11" s="33"/>
      <c r="AX11" s="33"/>
      <c r="AY11" s="33"/>
      <c r="AZ11" s="33"/>
      <c r="BA11" s="33"/>
    </row>
    <row r="12" spans="1:53" ht="13.5" customHeight="1" x14ac:dyDescent="0.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7"/>
      <c r="AT12" s="33"/>
      <c r="AU12" s="33"/>
      <c r="AV12" s="33"/>
      <c r="AW12" s="33"/>
      <c r="AX12" s="33"/>
      <c r="AY12" s="33"/>
      <c r="AZ12" s="33"/>
      <c r="BA12" s="33"/>
    </row>
    <row r="13" spans="1:53" ht="12" customHeight="1" x14ac:dyDescent="0.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7"/>
      <c r="AT13" s="33"/>
      <c r="AU13" s="33"/>
      <c r="AV13" s="33"/>
      <c r="AW13" s="33"/>
      <c r="AX13" s="33"/>
      <c r="AY13" s="33"/>
      <c r="AZ13" s="33"/>
      <c r="BA13" s="33"/>
    </row>
    <row r="14" spans="1:53" ht="15" customHeight="1" x14ac:dyDescent="0.2">
      <c r="A14" s="60" t="s">
        <v>95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88" t="s">
        <v>172</v>
      </c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34" t="s">
        <v>5</v>
      </c>
      <c r="AM14" s="34"/>
      <c r="AN14" s="34"/>
      <c r="AO14" s="34"/>
      <c r="AP14" s="34"/>
      <c r="AQ14" s="34"/>
      <c r="AR14" s="34"/>
      <c r="AS14" s="35"/>
      <c r="AT14" s="33" t="s">
        <v>171</v>
      </c>
      <c r="AU14" s="33"/>
      <c r="AV14" s="33"/>
      <c r="AW14" s="33"/>
      <c r="AX14" s="33"/>
      <c r="AY14" s="33"/>
      <c r="AZ14" s="33"/>
      <c r="BA14" s="33"/>
    </row>
    <row r="15" spans="1:53" x14ac:dyDescent="0.2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36"/>
      <c r="AM15" s="36"/>
      <c r="AN15" s="36"/>
      <c r="AO15" s="36"/>
      <c r="AP15" s="36"/>
      <c r="AQ15" s="36"/>
      <c r="AR15" s="36"/>
      <c r="AS15" s="37"/>
      <c r="AT15" s="33"/>
      <c r="AU15" s="33"/>
      <c r="AV15" s="33"/>
      <c r="AW15" s="33"/>
      <c r="AX15" s="33"/>
      <c r="AY15" s="33"/>
      <c r="AZ15" s="33"/>
      <c r="BA15" s="33"/>
    </row>
    <row r="16" spans="1:53" ht="41.25" customHeight="1" x14ac:dyDescent="0.2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36"/>
      <c r="AM16" s="36"/>
      <c r="AN16" s="36"/>
      <c r="AO16" s="36"/>
      <c r="AP16" s="36"/>
      <c r="AQ16" s="36"/>
      <c r="AR16" s="36"/>
      <c r="AS16" s="37"/>
      <c r="AT16" s="33"/>
      <c r="AU16" s="33"/>
      <c r="AV16" s="33"/>
      <c r="AW16" s="33"/>
      <c r="AX16" s="33"/>
      <c r="AY16" s="33"/>
      <c r="AZ16" s="33"/>
      <c r="BA16" s="33"/>
    </row>
    <row r="17" spans="1:62" ht="20.25" customHeight="1" x14ac:dyDescent="0.2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36"/>
      <c r="AM17" s="36"/>
      <c r="AN17" s="36"/>
      <c r="AO17" s="36"/>
      <c r="AP17" s="36"/>
      <c r="AQ17" s="36"/>
      <c r="AR17" s="36"/>
      <c r="AS17" s="37"/>
      <c r="AT17" s="33"/>
      <c r="AU17" s="33"/>
      <c r="AV17" s="33"/>
      <c r="AW17" s="33"/>
      <c r="AX17" s="33"/>
      <c r="AY17" s="33"/>
      <c r="AZ17" s="33"/>
      <c r="BA17" s="33"/>
    </row>
    <row r="18" spans="1:62" ht="25.5" customHeight="1" x14ac:dyDescent="0.2">
      <c r="A18" s="60" t="s">
        <v>93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3" t="s">
        <v>173</v>
      </c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36"/>
      <c r="AM18" s="36"/>
      <c r="AN18" s="36"/>
      <c r="AO18" s="36"/>
      <c r="AP18" s="36"/>
      <c r="AQ18" s="36"/>
      <c r="AR18" s="36"/>
      <c r="AS18" s="37"/>
      <c r="AT18" s="33"/>
      <c r="AU18" s="33"/>
      <c r="AV18" s="33"/>
      <c r="AW18" s="33"/>
      <c r="AX18" s="33"/>
      <c r="AY18" s="33"/>
      <c r="AZ18" s="33"/>
      <c r="BA18" s="33"/>
    </row>
    <row r="19" spans="1:62" ht="30" customHeight="1" x14ac:dyDescent="0.2">
      <c r="A19" s="60" t="s">
        <v>6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4" t="s">
        <v>7</v>
      </c>
      <c r="AM19" s="64"/>
      <c r="AN19" s="64"/>
      <c r="AO19" s="64"/>
      <c r="AP19" s="64"/>
      <c r="AQ19" s="64"/>
      <c r="AR19" s="64"/>
      <c r="AS19" s="35"/>
      <c r="AT19" s="33">
        <v>383</v>
      </c>
      <c r="AU19" s="33"/>
      <c r="AV19" s="33"/>
      <c r="AW19" s="33"/>
      <c r="AX19" s="33"/>
      <c r="AY19" s="33"/>
      <c r="AZ19" s="33"/>
      <c r="BA19" s="33"/>
    </row>
    <row r="20" spans="1:62" ht="25.9" customHeight="1" x14ac:dyDescent="0.2">
      <c r="A20" s="60" t="s">
        <v>64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9" t="s">
        <v>101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1:62" ht="23.25" customHeight="1" x14ac:dyDescent="0.2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D21" s="6"/>
    </row>
    <row r="22" spans="1:62" ht="15.6" customHeight="1" x14ac:dyDescent="0.2">
      <c r="A22" s="60" t="s">
        <v>65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D22" s="6"/>
    </row>
    <row r="23" spans="1:62" ht="27" customHeight="1" x14ac:dyDescent="0.2">
      <c r="A23" s="60" t="s">
        <v>119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3" t="s">
        <v>177</v>
      </c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D23" s="6"/>
    </row>
    <row r="24" spans="1:62" ht="54" customHeight="1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D24" s="6"/>
    </row>
    <row r="25" spans="1:62" x14ac:dyDescent="0.2">
      <c r="A25" s="41" t="s">
        <v>66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D25" s="6"/>
      <c r="BG25" s="6"/>
    </row>
    <row r="26" spans="1:62" s="7" customFormat="1" ht="69.75" customHeight="1" x14ac:dyDescent="0.2">
      <c r="A26" s="72" t="s">
        <v>174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</row>
    <row r="27" spans="1:62" x14ac:dyDescent="0.2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D27" s="6"/>
      <c r="BG27" s="6"/>
    </row>
    <row r="28" spans="1:62" x14ac:dyDescent="0.2">
      <c r="A28" s="34" t="s">
        <v>121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D28" s="6"/>
      <c r="BG28" s="6"/>
      <c r="BJ28" s="8"/>
    </row>
    <row r="29" spans="1:62" ht="99" customHeight="1" x14ac:dyDescent="0.2">
      <c r="A29" s="68" t="s">
        <v>175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D29" s="6"/>
      <c r="BG29" s="6"/>
    </row>
    <row r="30" spans="1:62" ht="16.5" customHeight="1" x14ac:dyDescent="0.2">
      <c r="A30" s="34" t="s">
        <v>67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D30" s="6"/>
      <c r="BG30" s="6"/>
    </row>
    <row r="31" spans="1:62" s="9" customFormat="1" ht="374.25" customHeight="1" x14ac:dyDescent="0.2">
      <c r="A31" s="65" t="s">
        <v>176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</row>
    <row r="32" spans="1:62" x14ac:dyDescent="0.2">
      <c r="A32" s="90" t="s">
        <v>68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D32" s="6"/>
      <c r="BG32" s="6"/>
    </row>
    <row r="33" spans="1:53" x14ac:dyDescent="0.2">
      <c r="A33" s="47" t="s">
        <v>8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 t="s">
        <v>9</v>
      </c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</row>
    <row r="34" spans="1:53" x14ac:dyDescent="0.2">
      <c r="A34" s="44" t="s">
        <v>158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6"/>
      <c r="AM34" s="24">
        <v>151710130.09999999</v>
      </c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</row>
    <row r="35" spans="1:53" x14ac:dyDescent="0.2">
      <c r="A35" s="16" t="s">
        <v>10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8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</row>
    <row r="36" spans="1:53" x14ac:dyDescent="0.2">
      <c r="A36" s="16" t="s">
        <v>123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8"/>
      <c r="AM36" s="24">
        <v>88840653.359999999</v>
      </c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</row>
    <row r="37" spans="1:53" x14ac:dyDescent="0.2">
      <c r="A37" s="16" t="s">
        <v>90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8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</row>
    <row r="38" spans="1:53" ht="45.6" customHeight="1" x14ac:dyDescent="0.2">
      <c r="A38" s="16" t="s">
        <v>124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8"/>
      <c r="AM38" s="24">
        <v>88840653.359999999</v>
      </c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</row>
    <row r="39" spans="1:53" ht="43.15" customHeight="1" x14ac:dyDescent="0.2">
      <c r="A39" s="16" t="s">
        <v>125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8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</row>
    <row r="40" spans="1:53" ht="39.6" customHeight="1" x14ac:dyDescent="0.2">
      <c r="A40" s="16" t="s">
        <v>126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8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</row>
    <row r="41" spans="1:53" ht="25.15" customHeight="1" x14ac:dyDescent="0.2">
      <c r="A41" s="16" t="s">
        <v>127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8"/>
      <c r="AM41" s="24">
        <v>76304362.379999995</v>
      </c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</row>
    <row r="42" spans="1:53" ht="26.45" customHeight="1" x14ac:dyDescent="0.2">
      <c r="A42" s="16" t="s">
        <v>128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8"/>
      <c r="AM42" s="24">
        <v>17513830.870000001</v>
      </c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</row>
    <row r="43" spans="1:53" x14ac:dyDescent="0.2">
      <c r="A43" s="16" t="s">
        <v>90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8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</row>
    <row r="44" spans="1:53" x14ac:dyDescent="0.2">
      <c r="A44" s="16" t="s">
        <v>69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8"/>
      <c r="AM44" s="24">
        <v>1229397.5900000001</v>
      </c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</row>
    <row r="45" spans="1:53" x14ac:dyDescent="0.2">
      <c r="A45" s="16" t="s">
        <v>70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8"/>
      <c r="AM45" s="24">
        <v>876004.97</v>
      </c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</row>
    <row r="46" spans="1:53" x14ac:dyDescent="0.2">
      <c r="A46" s="44" t="s">
        <v>159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6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</row>
    <row r="47" spans="1:53" x14ac:dyDescent="0.2">
      <c r="A47" s="16" t="s">
        <v>10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8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</row>
    <row r="48" spans="1:53" x14ac:dyDescent="0.2">
      <c r="A48" s="16" t="s">
        <v>129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8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</row>
    <row r="49" spans="1:53" ht="25.15" customHeight="1" x14ac:dyDescent="0.2">
      <c r="A49" s="16" t="s">
        <v>130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8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</row>
    <row r="50" spans="1:53" x14ac:dyDescent="0.2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8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</row>
    <row r="51" spans="1:53" x14ac:dyDescent="0.2">
      <c r="A51" s="16" t="s">
        <v>25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8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</row>
    <row r="52" spans="1:53" x14ac:dyDescent="0.2">
      <c r="A52" s="16" t="s">
        <v>88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8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</row>
    <row r="53" spans="1:53" x14ac:dyDescent="0.2">
      <c r="A53" s="16" t="s">
        <v>26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8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</row>
    <row r="54" spans="1:53" x14ac:dyDescent="0.2">
      <c r="A54" s="16" t="s">
        <v>27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8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</row>
    <row r="55" spans="1:53" x14ac:dyDescent="0.2">
      <c r="A55" s="16" t="s">
        <v>28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8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</row>
    <row r="56" spans="1:53" x14ac:dyDescent="0.2">
      <c r="A56" s="16" t="s">
        <v>29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8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</row>
    <row r="57" spans="1:53" x14ac:dyDescent="0.2">
      <c r="A57" s="16" t="s">
        <v>30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8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</row>
    <row r="58" spans="1:53" x14ac:dyDescent="0.2">
      <c r="A58" s="16" t="s">
        <v>31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8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</row>
    <row r="59" spans="1:53" x14ac:dyDescent="0.2">
      <c r="A59" s="16" t="s">
        <v>32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8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</row>
    <row r="60" spans="1:53" x14ac:dyDescent="0.2">
      <c r="A60" s="16" t="s">
        <v>33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8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</row>
    <row r="61" spans="1:53" x14ac:dyDescent="0.2">
      <c r="A61" s="44" t="s">
        <v>160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6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</row>
    <row r="62" spans="1:53" x14ac:dyDescent="0.2">
      <c r="A62" s="16" t="s">
        <v>10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8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</row>
    <row r="63" spans="1:53" x14ac:dyDescent="0.2">
      <c r="A63" s="16" t="s">
        <v>34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8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</row>
    <row r="64" spans="1:53" ht="30.6" customHeight="1" x14ac:dyDescent="0.2">
      <c r="A64" s="16" t="s">
        <v>131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8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</row>
    <row r="65" spans="1:53" x14ac:dyDescent="0.2">
      <c r="A65" s="16" t="s">
        <v>90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8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</row>
    <row r="66" spans="1:53" x14ac:dyDescent="0.2">
      <c r="A66" s="16" t="s">
        <v>35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8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</row>
    <row r="67" spans="1:53" x14ac:dyDescent="0.2">
      <c r="A67" s="16" t="s">
        <v>36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8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</row>
    <row r="68" spans="1:53" x14ac:dyDescent="0.2">
      <c r="A68" s="16" t="s">
        <v>37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8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</row>
    <row r="69" spans="1:53" x14ac:dyDescent="0.2">
      <c r="A69" s="16" t="s">
        <v>38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8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</row>
    <row r="70" spans="1:53" x14ac:dyDescent="0.2">
      <c r="A70" s="16" t="s">
        <v>39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8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</row>
    <row r="71" spans="1:53" x14ac:dyDescent="0.2">
      <c r="A71" s="16" t="s">
        <v>40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8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</row>
    <row r="72" spans="1:53" x14ac:dyDescent="0.2">
      <c r="A72" s="16" t="s">
        <v>41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8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</row>
    <row r="73" spans="1:53" x14ac:dyDescent="0.2">
      <c r="A73" s="16" t="s">
        <v>42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8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</row>
    <row r="74" spans="1:53" x14ac:dyDescent="0.2">
      <c r="A74" s="16" t="s">
        <v>43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8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</row>
    <row r="75" spans="1:53" x14ac:dyDescent="0.2">
      <c r="A75" s="16" t="s">
        <v>44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8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</row>
    <row r="76" spans="1:53" x14ac:dyDescent="0.2">
      <c r="A76" s="16" t="s">
        <v>45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8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</row>
    <row r="77" spans="1:53" x14ac:dyDescent="0.2">
      <c r="A77" s="16" t="s">
        <v>46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8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</row>
    <row r="78" spans="1:53" x14ac:dyDescent="0.2">
      <c r="A78" s="16" t="s">
        <v>47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8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</row>
    <row r="79" spans="1:53" ht="40.15" customHeight="1" x14ac:dyDescent="0.2">
      <c r="A79" s="16" t="s">
        <v>11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8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</row>
    <row r="80" spans="1:53" x14ac:dyDescent="0.2">
      <c r="A80" s="16" t="s">
        <v>90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8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</row>
    <row r="81" spans="1:53" x14ac:dyDescent="0.2">
      <c r="A81" s="16" t="s">
        <v>48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8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</row>
    <row r="82" spans="1:53" x14ac:dyDescent="0.2">
      <c r="A82" s="16" t="s">
        <v>49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8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</row>
    <row r="83" spans="1:53" x14ac:dyDescent="0.2">
      <c r="A83" s="16" t="s">
        <v>50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8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</row>
    <row r="84" spans="1:53" x14ac:dyDescent="0.2">
      <c r="A84" s="16" t="s">
        <v>51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8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</row>
    <row r="85" spans="1:53" x14ac:dyDescent="0.2">
      <c r="A85" s="16" t="s">
        <v>52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8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</row>
    <row r="86" spans="1:53" x14ac:dyDescent="0.2">
      <c r="A86" s="16" t="s">
        <v>53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8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</row>
    <row r="87" spans="1:53" x14ac:dyDescent="0.2">
      <c r="A87" s="16" t="s">
        <v>54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8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</row>
    <row r="88" spans="1:53" x14ac:dyDescent="0.2">
      <c r="A88" s="16" t="s">
        <v>55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8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</row>
    <row r="89" spans="1:53" x14ac:dyDescent="0.2">
      <c r="A89" s="16" t="s">
        <v>56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8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</row>
    <row r="90" spans="1:53" x14ac:dyDescent="0.2">
      <c r="A90" s="16" t="s">
        <v>57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8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</row>
    <row r="91" spans="1:53" x14ac:dyDescent="0.2">
      <c r="A91" s="16" t="s">
        <v>58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8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</row>
    <row r="92" spans="1:53" x14ac:dyDescent="0.2">
      <c r="A92" s="16" t="s">
        <v>59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8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</row>
    <row r="93" spans="1:53" x14ac:dyDescent="0.2">
      <c r="A93" s="16" t="s">
        <v>60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8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</row>
    <row r="94" spans="1:53" x14ac:dyDescent="0.2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</row>
    <row r="95" spans="1:53" x14ac:dyDescent="0.2">
      <c r="A95" s="55" t="s">
        <v>71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</row>
    <row r="96" spans="1:53" x14ac:dyDescent="0.2">
      <c r="A96" s="48" t="s">
        <v>8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50"/>
      <c r="W96" s="48" t="s">
        <v>22</v>
      </c>
      <c r="X96" s="49"/>
      <c r="Y96" s="49"/>
      <c r="Z96" s="49"/>
      <c r="AA96" s="49"/>
      <c r="AB96" s="49"/>
      <c r="AC96" s="49"/>
      <c r="AD96" s="50"/>
      <c r="AE96" s="48" t="s">
        <v>12</v>
      </c>
      <c r="AF96" s="49"/>
      <c r="AG96" s="49"/>
      <c r="AH96" s="49"/>
      <c r="AI96" s="49"/>
      <c r="AJ96" s="49"/>
      <c r="AK96" s="49"/>
      <c r="AL96" s="50"/>
      <c r="AM96" s="47" t="s">
        <v>13</v>
      </c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</row>
    <row r="97" spans="1:53" ht="79.150000000000006" customHeight="1" x14ac:dyDescent="0.2">
      <c r="A97" s="51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3"/>
      <c r="W97" s="51"/>
      <c r="X97" s="52"/>
      <c r="Y97" s="52"/>
      <c r="Z97" s="52"/>
      <c r="AA97" s="52"/>
      <c r="AB97" s="52"/>
      <c r="AC97" s="52"/>
      <c r="AD97" s="53"/>
      <c r="AE97" s="51"/>
      <c r="AF97" s="52"/>
      <c r="AG97" s="52"/>
      <c r="AH97" s="52"/>
      <c r="AI97" s="52"/>
      <c r="AJ97" s="52"/>
      <c r="AK97" s="52"/>
      <c r="AL97" s="53"/>
      <c r="AM97" s="47" t="s">
        <v>23</v>
      </c>
      <c r="AN97" s="47"/>
      <c r="AO97" s="47"/>
      <c r="AP97" s="47"/>
      <c r="AQ97" s="47"/>
      <c r="AR97" s="47"/>
      <c r="AS97" s="47"/>
      <c r="AT97" s="47"/>
      <c r="AU97" s="47" t="s">
        <v>96</v>
      </c>
      <c r="AV97" s="47"/>
      <c r="AW97" s="47"/>
      <c r="AX97" s="47"/>
      <c r="AY97" s="47"/>
      <c r="AZ97" s="47"/>
      <c r="BA97" s="47"/>
    </row>
    <row r="98" spans="1:53" ht="25.15" customHeight="1" x14ac:dyDescent="0.2">
      <c r="A98" s="16" t="s">
        <v>61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8"/>
      <c r="W98" s="19" t="s">
        <v>14</v>
      </c>
      <c r="X98" s="19"/>
      <c r="Y98" s="19"/>
      <c r="Z98" s="19"/>
      <c r="AA98" s="19"/>
      <c r="AB98" s="19"/>
      <c r="AC98" s="19"/>
      <c r="AD98" s="19"/>
      <c r="AE98" s="20">
        <v>36443.019999999997</v>
      </c>
      <c r="AF98" s="21"/>
      <c r="AG98" s="21"/>
      <c r="AH98" s="21"/>
      <c r="AI98" s="21"/>
      <c r="AJ98" s="21"/>
      <c r="AK98" s="21"/>
      <c r="AL98" s="22"/>
      <c r="AM98" s="20">
        <f>AE98</f>
        <v>36443.019999999997</v>
      </c>
      <c r="AN98" s="21"/>
      <c r="AO98" s="21"/>
      <c r="AP98" s="21"/>
      <c r="AQ98" s="21"/>
      <c r="AR98" s="21"/>
      <c r="AS98" s="21"/>
      <c r="AT98" s="22"/>
      <c r="AU98" s="15"/>
      <c r="AV98" s="15"/>
      <c r="AW98" s="15"/>
      <c r="AX98" s="15"/>
      <c r="AY98" s="15"/>
      <c r="AZ98" s="15"/>
      <c r="BA98" s="15"/>
    </row>
    <row r="99" spans="1:53" x14ac:dyDescent="0.2">
      <c r="A99" s="44" t="s">
        <v>161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6"/>
      <c r="W99" s="19" t="s">
        <v>14</v>
      </c>
      <c r="X99" s="19"/>
      <c r="Y99" s="19"/>
      <c r="Z99" s="19"/>
      <c r="AA99" s="19"/>
      <c r="AB99" s="19"/>
      <c r="AC99" s="19"/>
      <c r="AD99" s="19"/>
      <c r="AE99" s="20">
        <f>AE109+AE108+AE107+AE106</f>
        <v>3887228.93</v>
      </c>
      <c r="AF99" s="21"/>
      <c r="AG99" s="21"/>
      <c r="AH99" s="21"/>
      <c r="AI99" s="21"/>
      <c r="AJ99" s="21"/>
      <c r="AK99" s="21"/>
      <c r="AL99" s="22"/>
      <c r="AM99" s="20">
        <f>AM109+AM108+AM107+AM106</f>
        <v>3887228.93</v>
      </c>
      <c r="AN99" s="21"/>
      <c r="AO99" s="21"/>
      <c r="AP99" s="21"/>
      <c r="AQ99" s="21"/>
      <c r="AR99" s="21"/>
      <c r="AS99" s="21"/>
      <c r="AT99" s="22"/>
      <c r="AU99" s="15"/>
      <c r="AV99" s="15"/>
      <c r="AW99" s="15"/>
      <c r="AX99" s="15"/>
      <c r="AY99" s="15"/>
      <c r="AZ99" s="15"/>
      <c r="BA99" s="15"/>
    </row>
    <row r="100" spans="1:53" x14ac:dyDescent="0.2">
      <c r="A100" s="16" t="s">
        <v>15</v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8"/>
      <c r="W100" s="19" t="s">
        <v>14</v>
      </c>
      <c r="X100" s="19"/>
      <c r="Y100" s="19"/>
      <c r="Z100" s="19"/>
      <c r="AA100" s="19"/>
      <c r="AB100" s="19"/>
      <c r="AC100" s="19"/>
      <c r="AD100" s="19"/>
      <c r="AE100" s="19" t="s">
        <v>14</v>
      </c>
      <c r="AF100" s="19"/>
      <c r="AG100" s="19"/>
      <c r="AH100" s="19"/>
      <c r="AI100" s="19"/>
      <c r="AJ100" s="19"/>
      <c r="AK100" s="19"/>
      <c r="AL100" s="19"/>
      <c r="AM100" s="19" t="s">
        <v>14</v>
      </c>
      <c r="AN100" s="19"/>
      <c r="AO100" s="19"/>
      <c r="AP100" s="19"/>
      <c r="AQ100" s="19"/>
      <c r="AR100" s="19"/>
      <c r="AS100" s="19"/>
      <c r="AT100" s="19"/>
      <c r="AU100" s="15"/>
      <c r="AV100" s="15"/>
      <c r="AW100" s="15"/>
      <c r="AX100" s="15"/>
      <c r="AY100" s="15"/>
      <c r="AZ100" s="15"/>
      <c r="BA100" s="15"/>
    </row>
    <row r="101" spans="1:53" x14ac:dyDescent="0.2">
      <c r="A101" s="16" t="s">
        <v>97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8"/>
      <c r="W101" s="19" t="s">
        <v>14</v>
      </c>
      <c r="X101" s="19"/>
      <c r="Y101" s="19"/>
      <c r="Z101" s="19"/>
      <c r="AA101" s="19"/>
      <c r="AB101" s="19"/>
      <c r="AC101" s="19"/>
      <c r="AD101" s="19"/>
      <c r="AE101" s="20"/>
      <c r="AF101" s="21"/>
      <c r="AG101" s="21"/>
      <c r="AH101" s="21"/>
      <c r="AI101" s="21"/>
      <c r="AJ101" s="21"/>
      <c r="AK101" s="21"/>
      <c r="AL101" s="22"/>
      <c r="AM101" s="20"/>
      <c r="AN101" s="21"/>
      <c r="AO101" s="21"/>
      <c r="AP101" s="21"/>
      <c r="AQ101" s="21"/>
      <c r="AR101" s="21"/>
      <c r="AS101" s="21"/>
      <c r="AT101" s="22"/>
      <c r="AU101" s="15"/>
      <c r="AV101" s="15"/>
      <c r="AW101" s="15"/>
      <c r="AX101" s="15"/>
      <c r="AY101" s="15"/>
      <c r="AZ101" s="15"/>
      <c r="BA101" s="15"/>
    </row>
    <row r="102" spans="1:53" x14ac:dyDescent="0.2">
      <c r="A102" s="16" t="s">
        <v>98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8"/>
      <c r="W102" s="19" t="s">
        <v>14</v>
      </c>
      <c r="X102" s="19"/>
      <c r="Y102" s="19"/>
      <c r="Z102" s="19"/>
      <c r="AA102" s="19"/>
      <c r="AB102" s="19"/>
      <c r="AC102" s="19"/>
      <c r="AD102" s="19"/>
      <c r="AE102" s="20"/>
      <c r="AF102" s="21"/>
      <c r="AG102" s="21"/>
      <c r="AH102" s="21"/>
      <c r="AI102" s="21"/>
      <c r="AJ102" s="21"/>
      <c r="AK102" s="21"/>
      <c r="AL102" s="22"/>
      <c r="AM102" s="20"/>
      <c r="AN102" s="21"/>
      <c r="AO102" s="21"/>
      <c r="AP102" s="21"/>
      <c r="AQ102" s="21"/>
      <c r="AR102" s="21"/>
      <c r="AS102" s="21"/>
      <c r="AT102" s="22"/>
      <c r="AU102" s="15"/>
      <c r="AV102" s="15"/>
      <c r="AW102" s="15"/>
      <c r="AX102" s="15"/>
      <c r="AY102" s="15"/>
      <c r="AZ102" s="15"/>
      <c r="BA102" s="15"/>
    </row>
    <row r="103" spans="1:53" x14ac:dyDescent="0.2">
      <c r="A103" s="16" t="s">
        <v>15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8"/>
      <c r="W103" s="19" t="s">
        <v>14</v>
      </c>
      <c r="X103" s="19"/>
      <c r="Y103" s="19"/>
      <c r="Z103" s="19"/>
      <c r="AA103" s="19"/>
      <c r="AB103" s="19"/>
      <c r="AC103" s="19"/>
      <c r="AD103" s="19"/>
      <c r="AE103" s="19" t="s">
        <v>14</v>
      </c>
      <c r="AF103" s="19"/>
      <c r="AG103" s="19"/>
      <c r="AH103" s="19"/>
      <c r="AI103" s="19"/>
      <c r="AJ103" s="19"/>
      <c r="AK103" s="19"/>
      <c r="AL103" s="19"/>
      <c r="AM103" s="19" t="s">
        <v>14</v>
      </c>
      <c r="AN103" s="19"/>
      <c r="AO103" s="19"/>
      <c r="AP103" s="19"/>
      <c r="AQ103" s="19"/>
      <c r="AR103" s="19"/>
      <c r="AS103" s="19"/>
      <c r="AT103" s="19"/>
      <c r="AU103" s="15"/>
      <c r="AV103" s="15"/>
      <c r="AW103" s="15"/>
      <c r="AX103" s="15"/>
      <c r="AY103" s="15"/>
      <c r="AZ103" s="15"/>
      <c r="BA103" s="15"/>
    </row>
    <row r="104" spans="1:53" x14ac:dyDescent="0.2">
      <c r="A104" s="16" t="s">
        <v>99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8"/>
      <c r="W104" s="19" t="s">
        <v>14</v>
      </c>
      <c r="X104" s="19"/>
      <c r="Y104" s="19"/>
      <c r="Z104" s="19"/>
      <c r="AA104" s="19"/>
      <c r="AB104" s="19"/>
      <c r="AC104" s="19"/>
      <c r="AD104" s="19"/>
      <c r="AE104" s="20"/>
      <c r="AF104" s="21"/>
      <c r="AG104" s="21"/>
      <c r="AH104" s="21"/>
      <c r="AI104" s="21"/>
      <c r="AJ104" s="21"/>
      <c r="AK104" s="21"/>
      <c r="AL104" s="22"/>
      <c r="AM104" s="20"/>
      <c r="AN104" s="21"/>
      <c r="AO104" s="21"/>
      <c r="AP104" s="21"/>
      <c r="AQ104" s="21"/>
      <c r="AR104" s="21"/>
      <c r="AS104" s="21"/>
      <c r="AT104" s="22"/>
      <c r="AU104" s="15"/>
      <c r="AV104" s="15"/>
      <c r="AW104" s="15"/>
      <c r="AX104" s="15"/>
      <c r="AY104" s="15"/>
      <c r="AZ104" s="15"/>
      <c r="BA104" s="15"/>
    </row>
    <row r="105" spans="1:53" x14ac:dyDescent="0.2">
      <c r="A105" s="16" t="s">
        <v>99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8"/>
      <c r="W105" s="19" t="s">
        <v>14</v>
      </c>
      <c r="X105" s="19"/>
      <c r="Y105" s="19"/>
      <c r="Z105" s="19"/>
      <c r="AA105" s="19"/>
      <c r="AB105" s="19"/>
      <c r="AC105" s="19"/>
      <c r="AD105" s="19"/>
      <c r="AE105" s="20"/>
      <c r="AF105" s="21"/>
      <c r="AG105" s="21"/>
      <c r="AH105" s="21"/>
      <c r="AI105" s="21"/>
      <c r="AJ105" s="21"/>
      <c r="AK105" s="21"/>
      <c r="AL105" s="22"/>
      <c r="AM105" s="20"/>
      <c r="AN105" s="21"/>
      <c r="AO105" s="21"/>
      <c r="AP105" s="21"/>
      <c r="AQ105" s="21"/>
      <c r="AR105" s="21"/>
      <c r="AS105" s="21"/>
      <c r="AT105" s="22"/>
      <c r="AU105" s="15"/>
      <c r="AV105" s="15"/>
      <c r="AW105" s="15"/>
      <c r="AX105" s="15"/>
      <c r="AY105" s="15"/>
      <c r="AZ105" s="15"/>
      <c r="BA105" s="15"/>
    </row>
    <row r="106" spans="1:53" ht="31.15" customHeight="1" x14ac:dyDescent="0.2">
      <c r="A106" s="16" t="s">
        <v>167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8"/>
      <c r="W106" s="19" t="s">
        <v>168</v>
      </c>
      <c r="X106" s="19"/>
      <c r="Y106" s="19"/>
      <c r="Z106" s="19"/>
      <c r="AA106" s="19"/>
      <c r="AB106" s="19"/>
      <c r="AC106" s="19"/>
      <c r="AD106" s="19"/>
      <c r="AE106" s="20">
        <v>51983.49</v>
      </c>
      <c r="AF106" s="21"/>
      <c r="AG106" s="21"/>
      <c r="AH106" s="21"/>
      <c r="AI106" s="21"/>
      <c r="AJ106" s="21"/>
      <c r="AK106" s="21"/>
      <c r="AL106" s="22"/>
      <c r="AM106" s="20">
        <f>AE106</f>
        <v>51983.49</v>
      </c>
      <c r="AN106" s="21"/>
      <c r="AO106" s="21"/>
      <c r="AP106" s="21"/>
      <c r="AQ106" s="21"/>
      <c r="AR106" s="21"/>
      <c r="AS106" s="21"/>
      <c r="AT106" s="22"/>
      <c r="AU106" s="15"/>
      <c r="AV106" s="15"/>
      <c r="AW106" s="15"/>
      <c r="AX106" s="15"/>
      <c r="AY106" s="15"/>
      <c r="AZ106" s="15"/>
      <c r="BA106" s="15"/>
    </row>
    <row r="107" spans="1:53" ht="70.150000000000006" customHeight="1" x14ac:dyDescent="0.2">
      <c r="A107" s="16" t="s">
        <v>165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8"/>
      <c r="W107" s="19" t="s">
        <v>166</v>
      </c>
      <c r="X107" s="19"/>
      <c r="Y107" s="19"/>
      <c r="Z107" s="19"/>
      <c r="AA107" s="19"/>
      <c r="AB107" s="19"/>
      <c r="AC107" s="19"/>
      <c r="AD107" s="19"/>
      <c r="AE107" s="20">
        <v>3835245.44</v>
      </c>
      <c r="AF107" s="21"/>
      <c r="AG107" s="21"/>
      <c r="AH107" s="21"/>
      <c r="AI107" s="21"/>
      <c r="AJ107" s="21"/>
      <c r="AK107" s="21"/>
      <c r="AL107" s="22"/>
      <c r="AM107" s="20">
        <f>AE107</f>
        <v>3835245.44</v>
      </c>
      <c r="AN107" s="21"/>
      <c r="AO107" s="21"/>
      <c r="AP107" s="21"/>
      <c r="AQ107" s="21"/>
      <c r="AR107" s="21"/>
      <c r="AS107" s="21"/>
      <c r="AT107" s="22"/>
      <c r="AU107" s="15"/>
      <c r="AV107" s="15"/>
      <c r="AW107" s="15"/>
      <c r="AX107" s="15"/>
      <c r="AY107" s="15"/>
      <c r="AZ107" s="15"/>
      <c r="BA107" s="15"/>
    </row>
    <row r="108" spans="1:53" x14ac:dyDescent="0.2">
      <c r="A108" s="16" t="s">
        <v>169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8"/>
      <c r="W108" s="19" t="s">
        <v>170</v>
      </c>
      <c r="X108" s="19"/>
      <c r="Y108" s="19"/>
      <c r="Z108" s="19"/>
      <c r="AA108" s="19"/>
      <c r="AB108" s="19"/>
      <c r="AC108" s="19"/>
      <c r="AD108" s="19"/>
      <c r="AE108" s="20"/>
      <c r="AF108" s="21"/>
      <c r="AG108" s="21"/>
      <c r="AH108" s="21"/>
      <c r="AI108" s="21"/>
      <c r="AJ108" s="21"/>
      <c r="AK108" s="21"/>
      <c r="AL108" s="22"/>
      <c r="AM108" s="20">
        <f>AE108</f>
        <v>0</v>
      </c>
      <c r="AN108" s="21"/>
      <c r="AO108" s="21"/>
      <c r="AP108" s="21"/>
      <c r="AQ108" s="21"/>
      <c r="AR108" s="21"/>
      <c r="AS108" s="21"/>
      <c r="AT108" s="22"/>
      <c r="AU108" s="15"/>
      <c r="AV108" s="15"/>
      <c r="AW108" s="15"/>
      <c r="AX108" s="15"/>
      <c r="AY108" s="15"/>
      <c r="AZ108" s="15"/>
      <c r="BA108" s="15"/>
    </row>
    <row r="109" spans="1:53" x14ac:dyDescent="0.2">
      <c r="A109" s="16" t="s">
        <v>99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8"/>
      <c r="W109" s="19" t="s">
        <v>193</v>
      </c>
      <c r="X109" s="19"/>
      <c r="Y109" s="19"/>
      <c r="Z109" s="19"/>
      <c r="AA109" s="19"/>
      <c r="AB109" s="19"/>
      <c r="AC109" s="19"/>
      <c r="AD109" s="19"/>
      <c r="AE109" s="20"/>
      <c r="AF109" s="21"/>
      <c r="AG109" s="21"/>
      <c r="AH109" s="21"/>
      <c r="AI109" s="21"/>
      <c r="AJ109" s="21"/>
      <c r="AK109" s="21"/>
      <c r="AL109" s="22"/>
      <c r="AM109" s="20">
        <f>AE109</f>
        <v>0</v>
      </c>
      <c r="AN109" s="21"/>
      <c r="AO109" s="21"/>
      <c r="AP109" s="21"/>
      <c r="AQ109" s="21"/>
      <c r="AR109" s="21"/>
      <c r="AS109" s="21"/>
      <c r="AT109" s="22"/>
      <c r="AU109" s="15"/>
      <c r="AV109" s="15"/>
      <c r="AW109" s="15"/>
      <c r="AX109" s="15"/>
      <c r="AY109" s="15"/>
      <c r="AZ109" s="15"/>
      <c r="BA109" s="15"/>
    </row>
    <row r="110" spans="1:53" ht="28.9" customHeight="1" x14ac:dyDescent="0.2">
      <c r="A110" s="16" t="s">
        <v>72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8"/>
      <c r="W110" s="19" t="s">
        <v>14</v>
      </c>
      <c r="X110" s="19"/>
      <c r="Y110" s="19"/>
      <c r="Z110" s="19"/>
      <c r="AA110" s="19"/>
      <c r="AB110" s="19"/>
      <c r="AC110" s="19"/>
      <c r="AD110" s="19"/>
      <c r="AE110" s="20">
        <f>AE98+AE99-AE111</f>
        <v>3185.1099999998696</v>
      </c>
      <c r="AF110" s="21"/>
      <c r="AG110" s="21"/>
      <c r="AH110" s="21"/>
      <c r="AI110" s="21"/>
      <c r="AJ110" s="21"/>
      <c r="AK110" s="21"/>
      <c r="AL110" s="22"/>
      <c r="AM110" s="20">
        <f>AE110</f>
        <v>3185.1099999998696</v>
      </c>
      <c r="AN110" s="21"/>
      <c r="AO110" s="21"/>
      <c r="AP110" s="21"/>
      <c r="AQ110" s="21"/>
      <c r="AR110" s="21"/>
      <c r="AS110" s="21"/>
      <c r="AT110" s="22"/>
      <c r="AU110" s="15"/>
      <c r="AV110" s="15"/>
      <c r="AW110" s="15"/>
      <c r="AX110" s="15"/>
      <c r="AY110" s="15"/>
      <c r="AZ110" s="15"/>
      <c r="BA110" s="15"/>
    </row>
    <row r="111" spans="1:53" x14ac:dyDescent="0.2">
      <c r="A111" s="44" t="s">
        <v>162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6"/>
      <c r="W111" s="23">
        <v>900</v>
      </c>
      <c r="X111" s="23"/>
      <c r="Y111" s="23"/>
      <c r="Z111" s="23"/>
      <c r="AA111" s="23"/>
      <c r="AB111" s="23"/>
      <c r="AC111" s="23"/>
      <c r="AD111" s="23"/>
      <c r="AE111" s="25">
        <f>AE113+AE118+AE134+AE137+AE141+AE142</f>
        <v>3920486.8400000003</v>
      </c>
      <c r="AF111" s="25"/>
      <c r="AG111" s="25"/>
      <c r="AH111" s="25"/>
      <c r="AI111" s="25"/>
      <c r="AJ111" s="25"/>
      <c r="AK111" s="25"/>
      <c r="AL111" s="25"/>
      <c r="AM111" s="25">
        <f>AM113+AM118+AM134+AM137+AM141+AM142</f>
        <v>3920486.8400000003</v>
      </c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</row>
    <row r="112" spans="1:53" x14ac:dyDescent="0.2">
      <c r="A112" s="16" t="s">
        <v>15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8"/>
      <c r="W112" s="19"/>
      <c r="X112" s="19"/>
      <c r="Y112" s="19"/>
      <c r="Z112" s="19"/>
      <c r="AA112" s="19"/>
      <c r="AB112" s="19"/>
      <c r="AC112" s="19"/>
      <c r="AD112" s="19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</row>
    <row r="113" spans="1:53" x14ac:dyDescent="0.2">
      <c r="A113" s="16" t="s">
        <v>73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8"/>
      <c r="W113" s="23">
        <v>210</v>
      </c>
      <c r="X113" s="23"/>
      <c r="Y113" s="23"/>
      <c r="Z113" s="23"/>
      <c r="AA113" s="23"/>
      <c r="AB113" s="23"/>
      <c r="AC113" s="23"/>
      <c r="AD113" s="23"/>
      <c r="AE113" s="15">
        <f>AE115+AE116+AE117</f>
        <v>844908.3</v>
      </c>
      <c r="AF113" s="15"/>
      <c r="AG113" s="15"/>
      <c r="AH113" s="15"/>
      <c r="AI113" s="15"/>
      <c r="AJ113" s="15"/>
      <c r="AK113" s="15"/>
      <c r="AL113" s="15"/>
      <c r="AM113" s="15">
        <f>AM115+AM116+AM117</f>
        <v>844908.3</v>
      </c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</row>
    <row r="114" spans="1:53" x14ac:dyDescent="0.2">
      <c r="A114" s="16" t="s">
        <v>10</v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8"/>
      <c r="W114" s="19"/>
      <c r="X114" s="19"/>
      <c r="Y114" s="19"/>
      <c r="Z114" s="19"/>
      <c r="AA114" s="19"/>
      <c r="AB114" s="19"/>
      <c r="AC114" s="19"/>
      <c r="AD114" s="19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</row>
    <row r="115" spans="1:53" x14ac:dyDescent="0.2">
      <c r="A115" s="16" t="s">
        <v>74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8"/>
      <c r="W115" s="19">
        <v>211</v>
      </c>
      <c r="X115" s="19"/>
      <c r="Y115" s="19"/>
      <c r="Z115" s="19"/>
      <c r="AA115" s="19"/>
      <c r="AB115" s="19"/>
      <c r="AC115" s="19"/>
      <c r="AD115" s="19"/>
      <c r="AE115" s="15">
        <v>648932.51</v>
      </c>
      <c r="AF115" s="15"/>
      <c r="AG115" s="15"/>
      <c r="AH115" s="15"/>
      <c r="AI115" s="15"/>
      <c r="AJ115" s="15"/>
      <c r="AK115" s="15"/>
      <c r="AL115" s="15"/>
      <c r="AM115" s="15">
        <f>AE115</f>
        <v>648932.51</v>
      </c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</row>
    <row r="116" spans="1:53" x14ac:dyDescent="0.2">
      <c r="A116" s="16" t="s">
        <v>75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8"/>
      <c r="W116" s="19">
        <v>212</v>
      </c>
      <c r="X116" s="19"/>
      <c r="Y116" s="19"/>
      <c r="Z116" s="19"/>
      <c r="AA116" s="19"/>
      <c r="AB116" s="19"/>
      <c r="AC116" s="19"/>
      <c r="AD116" s="19"/>
      <c r="AE116" s="15"/>
      <c r="AF116" s="15"/>
      <c r="AG116" s="15"/>
      <c r="AH116" s="15"/>
      <c r="AI116" s="15"/>
      <c r="AJ116" s="15"/>
      <c r="AK116" s="15"/>
      <c r="AL116" s="15"/>
      <c r="AM116" s="15">
        <f>AE116</f>
        <v>0</v>
      </c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</row>
    <row r="117" spans="1:53" ht="15.6" customHeight="1" x14ac:dyDescent="0.2">
      <c r="A117" s="16" t="s">
        <v>76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8"/>
      <c r="W117" s="19">
        <v>213</v>
      </c>
      <c r="X117" s="19"/>
      <c r="Y117" s="19"/>
      <c r="Z117" s="19"/>
      <c r="AA117" s="19"/>
      <c r="AB117" s="19"/>
      <c r="AC117" s="19"/>
      <c r="AD117" s="19"/>
      <c r="AE117" s="15">
        <v>195975.79</v>
      </c>
      <c r="AF117" s="15"/>
      <c r="AG117" s="15"/>
      <c r="AH117" s="15"/>
      <c r="AI117" s="15"/>
      <c r="AJ117" s="15"/>
      <c r="AK117" s="15"/>
      <c r="AL117" s="15"/>
      <c r="AM117" s="15">
        <f>AE117</f>
        <v>195975.79</v>
      </c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</row>
    <row r="118" spans="1:53" x14ac:dyDescent="0.2">
      <c r="A118" s="16" t="s">
        <v>94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8"/>
      <c r="W118" s="23">
        <v>220</v>
      </c>
      <c r="X118" s="23"/>
      <c r="Y118" s="23"/>
      <c r="Z118" s="23"/>
      <c r="AA118" s="23"/>
      <c r="AB118" s="23"/>
      <c r="AC118" s="23"/>
      <c r="AD118" s="23"/>
      <c r="AE118" s="15">
        <f>AE120+AE121+AE122+AE127+AE128+AE133</f>
        <v>165952.54999999999</v>
      </c>
      <c r="AF118" s="15"/>
      <c r="AG118" s="15"/>
      <c r="AH118" s="15"/>
      <c r="AI118" s="15"/>
      <c r="AJ118" s="15"/>
      <c r="AK118" s="15"/>
      <c r="AL118" s="15"/>
      <c r="AM118" s="15">
        <f>AM120+AM121+AM122+AM127+AM128+AM133</f>
        <v>165952.54999999999</v>
      </c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</row>
    <row r="119" spans="1:53" x14ac:dyDescent="0.2">
      <c r="A119" s="16" t="s">
        <v>10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8"/>
      <c r="W119" s="19"/>
      <c r="X119" s="19"/>
      <c r="Y119" s="19"/>
      <c r="Z119" s="19"/>
      <c r="AA119" s="19"/>
      <c r="AB119" s="19"/>
      <c r="AC119" s="19"/>
      <c r="AD119" s="19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</row>
    <row r="120" spans="1:53" x14ac:dyDescent="0.2">
      <c r="A120" s="16" t="s">
        <v>77</v>
      </c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8"/>
      <c r="W120" s="19">
        <v>221</v>
      </c>
      <c r="X120" s="19"/>
      <c r="Y120" s="19"/>
      <c r="Z120" s="19"/>
      <c r="AA120" s="19"/>
      <c r="AB120" s="19"/>
      <c r="AC120" s="19"/>
      <c r="AD120" s="19"/>
      <c r="AE120" s="15">
        <v>4665.68</v>
      </c>
      <c r="AF120" s="15"/>
      <c r="AG120" s="15"/>
      <c r="AH120" s="15"/>
      <c r="AI120" s="15"/>
      <c r="AJ120" s="15"/>
      <c r="AK120" s="15"/>
      <c r="AL120" s="15"/>
      <c r="AM120" s="15">
        <f>AE120</f>
        <v>4665.68</v>
      </c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</row>
    <row r="121" spans="1:53" x14ac:dyDescent="0.2">
      <c r="A121" s="16" t="s">
        <v>78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8"/>
      <c r="W121" s="19">
        <v>222</v>
      </c>
      <c r="X121" s="19"/>
      <c r="Y121" s="19"/>
      <c r="Z121" s="19"/>
      <c r="AA121" s="19"/>
      <c r="AB121" s="19"/>
      <c r="AC121" s="19"/>
      <c r="AD121" s="19"/>
      <c r="AE121" s="15"/>
      <c r="AF121" s="15"/>
      <c r="AG121" s="15"/>
      <c r="AH121" s="15"/>
      <c r="AI121" s="15"/>
      <c r="AJ121" s="15"/>
      <c r="AK121" s="15"/>
      <c r="AL121" s="15"/>
      <c r="AM121" s="15">
        <f>AE121</f>
        <v>0</v>
      </c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</row>
    <row r="122" spans="1:53" x14ac:dyDescent="0.2">
      <c r="A122" s="16" t="s">
        <v>79</v>
      </c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8"/>
      <c r="W122" s="19">
        <v>223</v>
      </c>
      <c r="X122" s="19"/>
      <c r="Y122" s="19"/>
      <c r="Z122" s="19"/>
      <c r="AA122" s="19"/>
      <c r="AB122" s="19"/>
      <c r="AC122" s="19"/>
      <c r="AD122" s="19"/>
      <c r="AE122" s="15">
        <f>AE124+AE125+AE126</f>
        <v>63170.239999999998</v>
      </c>
      <c r="AF122" s="15"/>
      <c r="AG122" s="15"/>
      <c r="AH122" s="15"/>
      <c r="AI122" s="15"/>
      <c r="AJ122" s="15"/>
      <c r="AK122" s="15"/>
      <c r="AL122" s="15"/>
      <c r="AM122" s="15">
        <f>AM124+AM125+AM126</f>
        <v>63170.239999999998</v>
      </c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</row>
    <row r="123" spans="1:53" x14ac:dyDescent="0.2">
      <c r="A123" s="16" t="s">
        <v>10</v>
      </c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8"/>
      <c r="W123" s="19"/>
      <c r="X123" s="19"/>
      <c r="Y123" s="19"/>
      <c r="Z123" s="19"/>
      <c r="AA123" s="19"/>
      <c r="AB123" s="19"/>
      <c r="AC123" s="19"/>
      <c r="AD123" s="19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</row>
    <row r="124" spans="1:53" x14ac:dyDescent="0.2">
      <c r="A124" s="16" t="s">
        <v>109</v>
      </c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8"/>
      <c r="W124" s="19" t="s">
        <v>106</v>
      </c>
      <c r="X124" s="19"/>
      <c r="Y124" s="19"/>
      <c r="Z124" s="19"/>
      <c r="AA124" s="19"/>
      <c r="AB124" s="19"/>
      <c r="AC124" s="19"/>
      <c r="AD124" s="19"/>
      <c r="AE124" s="15">
        <v>40271.93</v>
      </c>
      <c r="AF124" s="15"/>
      <c r="AG124" s="15"/>
      <c r="AH124" s="15"/>
      <c r="AI124" s="15"/>
      <c r="AJ124" s="15"/>
      <c r="AK124" s="15"/>
      <c r="AL124" s="15"/>
      <c r="AM124" s="15">
        <f>AE124</f>
        <v>40271.93</v>
      </c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</row>
    <row r="125" spans="1:53" x14ac:dyDescent="0.2">
      <c r="A125" s="16" t="s">
        <v>110</v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8"/>
      <c r="W125" s="19" t="s">
        <v>107</v>
      </c>
      <c r="X125" s="19"/>
      <c r="Y125" s="19"/>
      <c r="Z125" s="19"/>
      <c r="AA125" s="19"/>
      <c r="AB125" s="19"/>
      <c r="AC125" s="19"/>
      <c r="AD125" s="19"/>
      <c r="AE125" s="15">
        <v>20402.41</v>
      </c>
      <c r="AF125" s="15"/>
      <c r="AG125" s="15"/>
      <c r="AH125" s="15"/>
      <c r="AI125" s="15"/>
      <c r="AJ125" s="15"/>
      <c r="AK125" s="15"/>
      <c r="AL125" s="15"/>
      <c r="AM125" s="15">
        <f>AE125</f>
        <v>20402.41</v>
      </c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</row>
    <row r="126" spans="1:53" x14ac:dyDescent="0.2">
      <c r="A126" s="16" t="s">
        <v>111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8"/>
      <c r="W126" s="19" t="s">
        <v>108</v>
      </c>
      <c r="X126" s="19"/>
      <c r="Y126" s="19"/>
      <c r="Z126" s="19"/>
      <c r="AA126" s="19"/>
      <c r="AB126" s="19"/>
      <c r="AC126" s="19"/>
      <c r="AD126" s="19"/>
      <c r="AE126" s="15">
        <v>2495.9</v>
      </c>
      <c r="AF126" s="15"/>
      <c r="AG126" s="15"/>
      <c r="AH126" s="15"/>
      <c r="AI126" s="15"/>
      <c r="AJ126" s="15"/>
      <c r="AK126" s="15"/>
      <c r="AL126" s="15"/>
      <c r="AM126" s="15">
        <f>AE126</f>
        <v>2495.9</v>
      </c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</row>
    <row r="127" spans="1:53" x14ac:dyDescent="0.2">
      <c r="A127" s="16" t="s">
        <v>80</v>
      </c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8"/>
      <c r="W127" s="19">
        <v>224</v>
      </c>
      <c r="X127" s="19"/>
      <c r="Y127" s="19"/>
      <c r="Z127" s="19"/>
      <c r="AA127" s="19"/>
      <c r="AB127" s="19"/>
      <c r="AC127" s="19"/>
      <c r="AD127" s="19"/>
      <c r="AE127" s="15"/>
      <c r="AF127" s="15"/>
      <c r="AG127" s="15"/>
      <c r="AH127" s="15"/>
      <c r="AI127" s="15"/>
      <c r="AJ127" s="15"/>
      <c r="AK127" s="15"/>
      <c r="AL127" s="15"/>
      <c r="AM127" s="15">
        <f>AE127</f>
        <v>0</v>
      </c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</row>
    <row r="128" spans="1:53" x14ac:dyDescent="0.2">
      <c r="A128" s="16" t="s">
        <v>132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8"/>
      <c r="W128" s="19">
        <v>225</v>
      </c>
      <c r="X128" s="19"/>
      <c r="Y128" s="19"/>
      <c r="Z128" s="19"/>
      <c r="AA128" s="19"/>
      <c r="AB128" s="19"/>
      <c r="AC128" s="19"/>
      <c r="AD128" s="19"/>
      <c r="AE128" s="15">
        <f>AE130+AE131+AE132</f>
        <v>88156.63</v>
      </c>
      <c r="AF128" s="15"/>
      <c r="AG128" s="15"/>
      <c r="AH128" s="15"/>
      <c r="AI128" s="15"/>
      <c r="AJ128" s="15"/>
      <c r="AK128" s="15"/>
      <c r="AL128" s="15"/>
      <c r="AM128" s="15">
        <f>AM130+AM131+AM132</f>
        <v>88156.63</v>
      </c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</row>
    <row r="129" spans="1:53" x14ac:dyDescent="0.2">
      <c r="A129" s="16" t="s">
        <v>15</v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8"/>
      <c r="W129" s="19"/>
      <c r="X129" s="19"/>
      <c r="Y129" s="19"/>
      <c r="Z129" s="19"/>
      <c r="AA129" s="19"/>
      <c r="AB129" s="19"/>
      <c r="AC129" s="19"/>
      <c r="AD129" s="19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</row>
    <row r="130" spans="1:53" x14ac:dyDescent="0.2">
      <c r="A130" s="16" t="s">
        <v>112</v>
      </c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8"/>
      <c r="W130" s="19" t="s">
        <v>115</v>
      </c>
      <c r="X130" s="19"/>
      <c r="Y130" s="19"/>
      <c r="Z130" s="19"/>
      <c r="AA130" s="19"/>
      <c r="AB130" s="19"/>
      <c r="AC130" s="19"/>
      <c r="AD130" s="19"/>
      <c r="AE130" s="15"/>
      <c r="AF130" s="15"/>
      <c r="AG130" s="15"/>
      <c r="AH130" s="15"/>
      <c r="AI130" s="15"/>
      <c r="AJ130" s="15"/>
      <c r="AK130" s="15"/>
      <c r="AL130" s="15"/>
      <c r="AM130" s="15">
        <f>AE130</f>
        <v>0</v>
      </c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</row>
    <row r="131" spans="1:53" x14ac:dyDescent="0.2">
      <c r="A131" s="16" t="s">
        <v>113</v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8"/>
      <c r="W131" s="19" t="s">
        <v>116</v>
      </c>
      <c r="X131" s="19"/>
      <c r="Y131" s="19"/>
      <c r="Z131" s="19"/>
      <c r="AA131" s="19"/>
      <c r="AB131" s="19"/>
      <c r="AC131" s="19"/>
      <c r="AD131" s="19"/>
      <c r="AE131" s="15"/>
      <c r="AF131" s="15"/>
      <c r="AG131" s="15"/>
      <c r="AH131" s="15"/>
      <c r="AI131" s="15"/>
      <c r="AJ131" s="15"/>
      <c r="AK131" s="15"/>
      <c r="AL131" s="15"/>
      <c r="AM131" s="15">
        <f>AE131</f>
        <v>0</v>
      </c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</row>
    <row r="132" spans="1:53" x14ac:dyDescent="0.2">
      <c r="A132" s="16" t="s">
        <v>114</v>
      </c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8"/>
      <c r="W132" s="19" t="s">
        <v>117</v>
      </c>
      <c r="X132" s="19"/>
      <c r="Y132" s="19"/>
      <c r="Z132" s="19"/>
      <c r="AA132" s="19"/>
      <c r="AB132" s="19"/>
      <c r="AC132" s="19"/>
      <c r="AD132" s="19"/>
      <c r="AE132" s="15">
        <v>88156.63</v>
      </c>
      <c r="AF132" s="15"/>
      <c r="AG132" s="15"/>
      <c r="AH132" s="15"/>
      <c r="AI132" s="15"/>
      <c r="AJ132" s="15"/>
      <c r="AK132" s="15"/>
      <c r="AL132" s="15"/>
      <c r="AM132" s="15">
        <f>AE132</f>
        <v>88156.63</v>
      </c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</row>
    <row r="133" spans="1:53" x14ac:dyDescent="0.2">
      <c r="A133" s="16" t="s">
        <v>81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8"/>
      <c r="W133" s="19">
        <v>226</v>
      </c>
      <c r="X133" s="19"/>
      <c r="Y133" s="19"/>
      <c r="Z133" s="19"/>
      <c r="AA133" s="19"/>
      <c r="AB133" s="19"/>
      <c r="AC133" s="19"/>
      <c r="AD133" s="19"/>
      <c r="AE133" s="15">
        <v>9960</v>
      </c>
      <c r="AF133" s="15"/>
      <c r="AG133" s="15"/>
      <c r="AH133" s="15"/>
      <c r="AI133" s="15"/>
      <c r="AJ133" s="15"/>
      <c r="AK133" s="15"/>
      <c r="AL133" s="15"/>
      <c r="AM133" s="15">
        <f>AE133</f>
        <v>9960</v>
      </c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</row>
    <row r="134" spans="1:53" x14ac:dyDescent="0.2">
      <c r="A134" s="16" t="s">
        <v>91</v>
      </c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8"/>
      <c r="W134" s="23">
        <v>240</v>
      </c>
      <c r="X134" s="23"/>
      <c r="Y134" s="23"/>
      <c r="Z134" s="23"/>
      <c r="AA134" s="23"/>
      <c r="AB134" s="23"/>
      <c r="AC134" s="23"/>
      <c r="AD134" s="23"/>
      <c r="AE134" s="15">
        <f>AE136</f>
        <v>0</v>
      </c>
      <c r="AF134" s="15"/>
      <c r="AG134" s="15"/>
      <c r="AH134" s="15"/>
      <c r="AI134" s="15"/>
      <c r="AJ134" s="15"/>
      <c r="AK134" s="15"/>
      <c r="AL134" s="15"/>
      <c r="AM134" s="15">
        <f>AM136</f>
        <v>0</v>
      </c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</row>
    <row r="135" spans="1:53" x14ac:dyDescent="0.2">
      <c r="A135" s="16" t="s">
        <v>10</v>
      </c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8"/>
      <c r="W135" s="19"/>
      <c r="X135" s="19"/>
      <c r="Y135" s="19"/>
      <c r="Z135" s="19"/>
      <c r="AA135" s="19"/>
      <c r="AB135" s="19"/>
      <c r="AC135" s="19"/>
      <c r="AD135" s="19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</row>
    <row r="136" spans="1:53" x14ac:dyDescent="0.2">
      <c r="A136" s="16" t="s">
        <v>82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8"/>
      <c r="W136" s="19">
        <v>241</v>
      </c>
      <c r="X136" s="19"/>
      <c r="Y136" s="19"/>
      <c r="Z136" s="19"/>
      <c r="AA136" s="19"/>
      <c r="AB136" s="19"/>
      <c r="AC136" s="19"/>
      <c r="AD136" s="19"/>
      <c r="AE136" s="15"/>
      <c r="AF136" s="15"/>
      <c r="AG136" s="15"/>
      <c r="AH136" s="15"/>
      <c r="AI136" s="15"/>
      <c r="AJ136" s="15"/>
      <c r="AK136" s="15"/>
      <c r="AL136" s="15"/>
      <c r="AM136" s="15">
        <f>AE136</f>
        <v>0</v>
      </c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</row>
    <row r="137" spans="1:53" x14ac:dyDescent="0.2">
      <c r="A137" s="16" t="s">
        <v>92</v>
      </c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8"/>
      <c r="W137" s="23">
        <v>260</v>
      </c>
      <c r="X137" s="23"/>
      <c r="Y137" s="23"/>
      <c r="Z137" s="23"/>
      <c r="AA137" s="23"/>
      <c r="AB137" s="23"/>
      <c r="AC137" s="23"/>
      <c r="AD137" s="23"/>
      <c r="AE137" s="15">
        <f>AE139+AE140</f>
        <v>0</v>
      </c>
      <c r="AF137" s="15"/>
      <c r="AG137" s="15"/>
      <c r="AH137" s="15"/>
      <c r="AI137" s="15"/>
      <c r="AJ137" s="15"/>
      <c r="AK137" s="15"/>
      <c r="AL137" s="15"/>
      <c r="AM137" s="15">
        <f>AM139+AM140</f>
        <v>0</v>
      </c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</row>
    <row r="138" spans="1:53" x14ac:dyDescent="0.2">
      <c r="A138" s="16" t="s">
        <v>10</v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8"/>
      <c r="W138" s="19"/>
      <c r="X138" s="19"/>
      <c r="Y138" s="19"/>
      <c r="Z138" s="19"/>
      <c r="AA138" s="19"/>
      <c r="AB138" s="19"/>
      <c r="AC138" s="19"/>
      <c r="AD138" s="19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</row>
    <row r="139" spans="1:53" x14ac:dyDescent="0.2">
      <c r="A139" s="16" t="s">
        <v>83</v>
      </c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8"/>
      <c r="W139" s="19">
        <v>262</v>
      </c>
      <c r="X139" s="19"/>
      <c r="Y139" s="19"/>
      <c r="Z139" s="19"/>
      <c r="AA139" s="19"/>
      <c r="AB139" s="19"/>
      <c r="AC139" s="19"/>
      <c r="AD139" s="19"/>
      <c r="AE139" s="15"/>
      <c r="AF139" s="15"/>
      <c r="AG139" s="15"/>
      <c r="AH139" s="15"/>
      <c r="AI139" s="15"/>
      <c r="AJ139" s="15"/>
      <c r="AK139" s="15"/>
      <c r="AL139" s="15"/>
      <c r="AM139" s="15">
        <f>AE139</f>
        <v>0</v>
      </c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</row>
    <row r="140" spans="1:53" x14ac:dyDescent="0.2">
      <c r="A140" s="16" t="s">
        <v>84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8"/>
      <c r="W140" s="19">
        <v>263</v>
      </c>
      <c r="X140" s="19"/>
      <c r="Y140" s="19"/>
      <c r="Z140" s="19"/>
      <c r="AA140" s="19"/>
      <c r="AB140" s="19"/>
      <c r="AC140" s="19"/>
      <c r="AD140" s="19"/>
      <c r="AE140" s="15"/>
      <c r="AF140" s="15"/>
      <c r="AG140" s="15"/>
      <c r="AH140" s="15"/>
      <c r="AI140" s="15"/>
      <c r="AJ140" s="15"/>
      <c r="AK140" s="15"/>
      <c r="AL140" s="15"/>
      <c r="AM140" s="15">
        <f>AE140</f>
        <v>0</v>
      </c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</row>
    <row r="141" spans="1:53" x14ac:dyDescent="0.2">
      <c r="A141" s="16" t="s">
        <v>85</v>
      </c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8"/>
      <c r="W141" s="23">
        <v>290</v>
      </c>
      <c r="X141" s="23"/>
      <c r="Y141" s="23"/>
      <c r="Z141" s="23"/>
      <c r="AA141" s="23"/>
      <c r="AB141" s="23"/>
      <c r="AC141" s="23"/>
      <c r="AD141" s="23"/>
      <c r="AE141" s="15">
        <v>61826.35</v>
      </c>
      <c r="AF141" s="15"/>
      <c r="AG141" s="15"/>
      <c r="AH141" s="15"/>
      <c r="AI141" s="15"/>
      <c r="AJ141" s="15"/>
      <c r="AK141" s="15"/>
      <c r="AL141" s="15"/>
      <c r="AM141" s="15">
        <f>AE141</f>
        <v>61826.35</v>
      </c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</row>
    <row r="142" spans="1:53" x14ac:dyDescent="0.2">
      <c r="A142" s="16" t="s">
        <v>16</v>
      </c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8"/>
      <c r="W142" s="23">
        <v>300</v>
      </c>
      <c r="X142" s="23"/>
      <c r="Y142" s="23"/>
      <c r="Z142" s="23"/>
      <c r="AA142" s="23"/>
      <c r="AB142" s="23"/>
      <c r="AC142" s="23"/>
      <c r="AD142" s="23"/>
      <c r="AE142" s="15">
        <f>AE144+AE148+AE149+AE150</f>
        <v>2847799.64</v>
      </c>
      <c r="AF142" s="15"/>
      <c r="AG142" s="15"/>
      <c r="AH142" s="15"/>
      <c r="AI142" s="15"/>
      <c r="AJ142" s="15"/>
      <c r="AK142" s="15"/>
      <c r="AL142" s="15"/>
      <c r="AM142" s="15">
        <f>AM144+AM148+AM149+AM150</f>
        <v>2847799.64</v>
      </c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</row>
    <row r="143" spans="1:53" x14ac:dyDescent="0.2">
      <c r="A143" s="16" t="s">
        <v>10</v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8"/>
      <c r="W143" s="19"/>
      <c r="X143" s="19"/>
      <c r="Y143" s="19"/>
      <c r="Z143" s="19"/>
      <c r="AA143" s="19"/>
      <c r="AB143" s="19"/>
      <c r="AC143" s="19"/>
      <c r="AD143" s="19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</row>
    <row r="144" spans="1:53" x14ac:dyDescent="0.2">
      <c r="A144" s="16" t="s">
        <v>133</v>
      </c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8"/>
      <c r="W144" s="19">
        <v>310</v>
      </c>
      <c r="X144" s="19"/>
      <c r="Y144" s="19"/>
      <c r="Z144" s="19"/>
      <c r="AA144" s="19"/>
      <c r="AB144" s="19"/>
      <c r="AC144" s="19"/>
      <c r="AD144" s="19"/>
      <c r="AE144" s="15">
        <f>AE145+AE146+AE147</f>
        <v>247989</v>
      </c>
      <c r="AF144" s="15"/>
      <c r="AG144" s="15"/>
      <c r="AH144" s="15"/>
      <c r="AI144" s="15"/>
      <c r="AJ144" s="15"/>
      <c r="AK144" s="15"/>
      <c r="AL144" s="15"/>
      <c r="AM144" s="15">
        <f>AM145+AM146+AM147</f>
        <v>247989</v>
      </c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</row>
    <row r="145" spans="1:53" x14ac:dyDescent="0.2">
      <c r="A145" s="16" t="s">
        <v>134</v>
      </c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8"/>
      <c r="W145" s="19" t="s">
        <v>135</v>
      </c>
      <c r="X145" s="19"/>
      <c r="Y145" s="19"/>
      <c r="Z145" s="19"/>
      <c r="AA145" s="19"/>
      <c r="AB145" s="19"/>
      <c r="AC145" s="19"/>
      <c r="AD145" s="19"/>
      <c r="AE145" s="15">
        <v>247989</v>
      </c>
      <c r="AF145" s="15"/>
      <c r="AG145" s="15"/>
      <c r="AH145" s="15"/>
      <c r="AI145" s="15"/>
      <c r="AJ145" s="15"/>
      <c r="AK145" s="15"/>
      <c r="AL145" s="15"/>
      <c r="AM145" s="15">
        <f>AE145</f>
        <v>247989</v>
      </c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</row>
    <row r="146" spans="1:53" x14ac:dyDescent="0.2">
      <c r="A146" s="16" t="s">
        <v>136</v>
      </c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8"/>
      <c r="W146" s="19" t="s">
        <v>137</v>
      </c>
      <c r="X146" s="19"/>
      <c r="Y146" s="19"/>
      <c r="Z146" s="19"/>
      <c r="AA146" s="19"/>
      <c r="AB146" s="19"/>
      <c r="AC146" s="19"/>
      <c r="AD146" s="19"/>
      <c r="AE146" s="15"/>
      <c r="AF146" s="15"/>
      <c r="AG146" s="15"/>
      <c r="AH146" s="15"/>
      <c r="AI146" s="15"/>
      <c r="AJ146" s="15"/>
      <c r="AK146" s="15"/>
      <c r="AL146" s="15"/>
      <c r="AM146" s="15">
        <f>AE146</f>
        <v>0</v>
      </c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</row>
    <row r="147" spans="1:53" x14ac:dyDescent="0.2">
      <c r="A147" s="16" t="s">
        <v>138</v>
      </c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8"/>
      <c r="W147" s="19" t="s">
        <v>139</v>
      </c>
      <c r="X147" s="19"/>
      <c r="Y147" s="19"/>
      <c r="Z147" s="19"/>
      <c r="AA147" s="19"/>
      <c r="AB147" s="19"/>
      <c r="AC147" s="19"/>
      <c r="AD147" s="19"/>
      <c r="AE147" s="15"/>
      <c r="AF147" s="15"/>
      <c r="AG147" s="15"/>
      <c r="AH147" s="15"/>
      <c r="AI147" s="15"/>
      <c r="AJ147" s="15"/>
      <c r="AK147" s="15"/>
      <c r="AL147" s="15"/>
      <c r="AM147" s="15">
        <f>AE147</f>
        <v>0</v>
      </c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</row>
    <row r="148" spans="1:53" x14ac:dyDescent="0.2">
      <c r="A148" s="16" t="s">
        <v>86</v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8"/>
      <c r="W148" s="19">
        <v>320</v>
      </c>
      <c r="X148" s="19"/>
      <c r="Y148" s="19"/>
      <c r="Z148" s="19"/>
      <c r="AA148" s="19"/>
      <c r="AB148" s="19"/>
      <c r="AC148" s="19"/>
      <c r="AD148" s="19"/>
      <c r="AE148" s="15"/>
      <c r="AF148" s="15"/>
      <c r="AG148" s="15"/>
      <c r="AH148" s="15"/>
      <c r="AI148" s="15"/>
      <c r="AJ148" s="15"/>
      <c r="AK148" s="15"/>
      <c r="AL148" s="15"/>
      <c r="AM148" s="15">
        <f>AE148</f>
        <v>0</v>
      </c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</row>
    <row r="149" spans="1:53" x14ac:dyDescent="0.2">
      <c r="A149" s="16" t="s">
        <v>87</v>
      </c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8"/>
      <c r="W149" s="19">
        <v>330</v>
      </c>
      <c r="X149" s="19"/>
      <c r="Y149" s="19"/>
      <c r="Z149" s="19"/>
      <c r="AA149" s="19"/>
      <c r="AB149" s="19"/>
      <c r="AC149" s="19"/>
      <c r="AD149" s="19"/>
      <c r="AE149" s="15"/>
      <c r="AF149" s="15"/>
      <c r="AG149" s="15"/>
      <c r="AH149" s="15"/>
      <c r="AI149" s="15"/>
      <c r="AJ149" s="15"/>
      <c r="AK149" s="15"/>
      <c r="AL149" s="15"/>
      <c r="AM149" s="15">
        <f>AE149</f>
        <v>0</v>
      </c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</row>
    <row r="150" spans="1:53" x14ac:dyDescent="0.2">
      <c r="A150" s="16" t="s">
        <v>140</v>
      </c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8"/>
      <c r="W150" s="19">
        <v>340</v>
      </c>
      <c r="X150" s="19"/>
      <c r="Y150" s="19"/>
      <c r="Z150" s="19"/>
      <c r="AA150" s="19"/>
      <c r="AB150" s="19"/>
      <c r="AC150" s="19"/>
      <c r="AD150" s="19"/>
      <c r="AE150" s="15">
        <f>AE151+AE152+AE153+AE154+AE155+AE156+AE157</f>
        <v>2599810.64</v>
      </c>
      <c r="AF150" s="15"/>
      <c r="AG150" s="15"/>
      <c r="AH150" s="15"/>
      <c r="AI150" s="15"/>
      <c r="AJ150" s="15"/>
      <c r="AK150" s="15"/>
      <c r="AL150" s="15"/>
      <c r="AM150" s="15">
        <f>AM151+AM152+AM153+AM154+AM155+AM156+AM157</f>
        <v>2599810.64</v>
      </c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</row>
    <row r="151" spans="1:53" x14ac:dyDescent="0.2">
      <c r="A151" s="16" t="s">
        <v>141</v>
      </c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8"/>
      <c r="W151" s="19" t="s">
        <v>142</v>
      </c>
      <c r="X151" s="19"/>
      <c r="Y151" s="19"/>
      <c r="Z151" s="19"/>
      <c r="AA151" s="19"/>
      <c r="AB151" s="19"/>
      <c r="AC151" s="19"/>
      <c r="AD151" s="19"/>
      <c r="AE151" s="15"/>
      <c r="AF151" s="15"/>
      <c r="AG151" s="15"/>
      <c r="AH151" s="15"/>
      <c r="AI151" s="15"/>
      <c r="AJ151" s="15"/>
      <c r="AK151" s="15"/>
      <c r="AL151" s="15"/>
      <c r="AM151" s="15">
        <f>AE151</f>
        <v>0</v>
      </c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</row>
    <row r="152" spans="1:53" x14ac:dyDescent="0.2">
      <c r="A152" s="16" t="s">
        <v>143</v>
      </c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8"/>
      <c r="W152" s="19" t="s">
        <v>144</v>
      </c>
      <c r="X152" s="19"/>
      <c r="Y152" s="19"/>
      <c r="Z152" s="19"/>
      <c r="AA152" s="19"/>
      <c r="AB152" s="19"/>
      <c r="AC152" s="19"/>
      <c r="AD152" s="19"/>
      <c r="AE152" s="15">
        <v>2340891.2200000002</v>
      </c>
      <c r="AF152" s="15"/>
      <c r="AG152" s="15"/>
      <c r="AH152" s="15"/>
      <c r="AI152" s="15"/>
      <c r="AJ152" s="15"/>
      <c r="AK152" s="15"/>
      <c r="AL152" s="15"/>
      <c r="AM152" s="15">
        <f t="shared" ref="AM152:AM157" si="0">AE152</f>
        <v>2340891.2200000002</v>
      </c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</row>
    <row r="153" spans="1:53" x14ac:dyDescent="0.2">
      <c r="A153" s="16" t="s">
        <v>145</v>
      </c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8"/>
      <c r="W153" s="19" t="s">
        <v>146</v>
      </c>
      <c r="X153" s="19"/>
      <c r="Y153" s="19"/>
      <c r="Z153" s="19"/>
      <c r="AA153" s="19"/>
      <c r="AB153" s="19"/>
      <c r="AC153" s="19"/>
      <c r="AD153" s="19"/>
      <c r="AE153" s="15"/>
      <c r="AF153" s="15"/>
      <c r="AG153" s="15"/>
      <c r="AH153" s="15"/>
      <c r="AI153" s="15"/>
      <c r="AJ153" s="15"/>
      <c r="AK153" s="15"/>
      <c r="AL153" s="15"/>
      <c r="AM153" s="15">
        <f t="shared" si="0"/>
        <v>0</v>
      </c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</row>
    <row r="154" spans="1:53" x14ac:dyDescent="0.2">
      <c r="A154" s="16" t="s">
        <v>147</v>
      </c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8"/>
      <c r="W154" s="19" t="s">
        <v>148</v>
      </c>
      <c r="X154" s="19"/>
      <c r="Y154" s="19"/>
      <c r="Z154" s="19"/>
      <c r="AA154" s="19"/>
      <c r="AB154" s="19"/>
      <c r="AC154" s="19"/>
      <c r="AD154" s="19"/>
      <c r="AE154" s="15"/>
      <c r="AF154" s="15"/>
      <c r="AG154" s="15"/>
      <c r="AH154" s="15"/>
      <c r="AI154" s="15"/>
      <c r="AJ154" s="15"/>
      <c r="AK154" s="15"/>
      <c r="AL154" s="15"/>
      <c r="AM154" s="15">
        <f t="shared" si="0"/>
        <v>0</v>
      </c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</row>
    <row r="155" spans="1:53" x14ac:dyDescent="0.2">
      <c r="A155" s="16" t="s">
        <v>149</v>
      </c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8"/>
      <c r="W155" s="19" t="s">
        <v>150</v>
      </c>
      <c r="X155" s="19"/>
      <c r="Y155" s="19"/>
      <c r="Z155" s="19"/>
      <c r="AA155" s="19"/>
      <c r="AB155" s="19"/>
      <c r="AC155" s="19"/>
      <c r="AD155" s="19"/>
      <c r="AE155" s="15">
        <v>258919.42</v>
      </c>
      <c r="AF155" s="15"/>
      <c r="AG155" s="15"/>
      <c r="AH155" s="15"/>
      <c r="AI155" s="15"/>
      <c r="AJ155" s="15"/>
      <c r="AK155" s="15"/>
      <c r="AL155" s="15"/>
      <c r="AM155" s="15">
        <f t="shared" si="0"/>
        <v>258919.42</v>
      </c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</row>
    <row r="156" spans="1:53" x14ac:dyDescent="0.2">
      <c r="A156" s="16" t="s">
        <v>151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8"/>
      <c r="W156" s="19" t="s">
        <v>152</v>
      </c>
      <c r="X156" s="19"/>
      <c r="Y156" s="19"/>
      <c r="Z156" s="19"/>
      <c r="AA156" s="19"/>
      <c r="AB156" s="19"/>
      <c r="AC156" s="19"/>
      <c r="AD156" s="19"/>
      <c r="AE156" s="15"/>
      <c r="AF156" s="15"/>
      <c r="AG156" s="15"/>
      <c r="AH156" s="15"/>
      <c r="AI156" s="15"/>
      <c r="AJ156" s="15"/>
      <c r="AK156" s="15"/>
      <c r="AL156" s="15"/>
      <c r="AM156" s="15">
        <f t="shared" si="0"/>
        <v>0</v>
      </c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</row>
    <row r="157" spans="1:53" x14ac:dyDescent="0.2">
      <c r="A157" s="16" t="s">
        <v>153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8"/>
      <c r="W157" s="19" t="s">
        <v>154</v>
      </c>
      <c r="X157" s="19"/>
      <c r="Y157" s="19"/>
      <c r="Z157" s="19"/>
      <c r="AA157" s="19"/>
      <c r="AB157" s="19"/>
      <c r="AC157" s="19"/>
      <c r="AD157" s="19"/>
      <c r="AE157" s="15"/>
      <c r="AF157" s="15"/>
      <c r="AG157" s="15"/>
      <c r="AH157" s="15"/>
      <c r="AI157" s="15"/>
      <c r="AJ157" s="15"/>
      <c r="AK157" s="15"/>
      <c r="AL157" s="15"/>
      <c r="AM157" s="15">
        <f t="shared" si="0"/>
        <v>0</v>
      </c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</row>
    <row r="158" spans="1:53" x14ac:dyDescent="0.2">
      <c r="A158" s="16" t="s">
        <v>62</v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8"/>
      <c r="W158" s="19">
        <v>500</v>
      </c>
      <c r="X158" s="19"/>
      <c r="Y158" s="19"/>
      <c r="Z158" s="19"/>
      <c r="AA158" s="19"/>
      <c r="AB158" s="19"/>
      <c r="AC158" s="19"/>
      <c r="AD158" s="19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</row>
    <row r="159" spans="1:53" x14ac:dyDescent="0.2">
      <c r="A159" s="16" t="s">
        <v>63</v>
      </c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8"/>
      <c r="W159" s="74" t="s">
        <v>14</v>
      </c>
      <c r="X159" s="75"/>
      <c r="Y159" s="75"/>
      <c r="Z159" s="75"/>
      <c r="AA159" s="75"/>
      <c r="AB159" s="75"/>
      <c r="AC159" s="75"/>
      <c r="AD159" s="76"/>
      <c r="AE159" s="20"/>
      <c r="AF159" s="21"/>
      <c r="AG159" s="21"/>
      <c r="AH159" s="21"/>
      <c r="AI159" s="21"/>
      <c r="AJ159" s="21"/>
      <c r="AK159" s="21"/>
      <c r="AL159" s="22"/>
      <c r="AM159" s="20"/>
      <c r="AN159" s="21"/>
      <c r="AO159" s="21"/>
      <c r="AP159" s="21"/>
      <c r="AQ159" s="21"/>
      <c r="AR159" s="21"/>
      <c r="AS159" s="21"/>
      <c r="AT159" s="22"/>
      <c r="AU159" s="20"/>
      <c r="AV159" s="21"/>
      <c r="AW159" s="21"/>
      <c r="AX159" s="21"/>
      <c r="AY159" s="21"/>
      <c r="AZ159" s="21"/>
      <c r="BA159" s="22"/>
    </row>
    <row r="160" spans="1:53" x14ac:dyDescent="0.2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</row>
    <row r="161" spans="1:53" x14ac:dyDescent="0.2">
      <c r="A161" s="60" t="s">
        <v>122</v>
      </c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4"/>
      <c r="AN161" s="61" t="s">
        <v>182</v>
      </c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</row>
    <row r="162" spans="1:53" x14ac:dyDescent="0.2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58" t="s">
        <v>0</v>
      </c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N162" s="58" t="s">
        <v>1</v>
      </c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</row>
    <row r="163" spans="1:53" x14ac:dyDescent="0.2">
      <c r="A163" s="60" t="s">
        <v>118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4"/>
      <c r="AN163" s="61" t="s">
        <v>183</v>
      </c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</row>
    <row r="164" spans="1:53" x14ac:dyDescent="0.2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58" t="s">
        <v>0</v>
      </c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N164" s="58" t="s">
        <v>1</v>
      </c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</row>
    <row r="165" spans="1:53" x14ac:dyDescent="0.2">
      <c r="A165" s="60" t="s">
        <v>17</v>
      </c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4"/>
      <c r="AN165" s="61" t="s">
        <v>183</v>
      </c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</row>
    <row r="166" spans="1:53" x14ac:dyDescent="0.2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58" t="s">
        <v>0</v>
      </c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N166" s="58" t="s">
        <v>1</v>
      </c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</row>
    <row r="167" spans="1:53" x14ac:dyDescent="0.2">
      <c r="A167" s="34" t="s">
        <v>89</v>
      </c>
      <c r="B167" s="34"/>
      <c r="C167" s="34"/>
      <c r="D167" s="34"/>
      <c r="E167" s="59" t="s">
        <v>184</v>
      </c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</row>
    <row r="168" spans="1:53" x14ac:dyDescent="0.2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</row>
    <row r="169" spans="1:53" x14ac:dyDescent="0.2">
      <c r="A169" s="2" t="s">
        <v>18</v>
      </c>
      <c r="B169" s="39" t="s">
        <v>192</v>
      </c>
      <c r="C169" s="39"/>
      <c r="D169" s="1" t="s">
        <v>18</v>
      </c>
      <c r="E169" s="39" t="s">
        <v>103</v>
      </c>
      <c r="F169" s="39"/>
      <c r="G169" s="39"/>
      <c r="H169" s="39"/>
      <c r="I169" s="39"/>
      <c r="J169" s="39"/>
      <c r="K169" s="39"/>
      <c r="L169" s="39"/>
      <c r="M169" s="40" t="s">
        <v>21</v>
      </c>
      <c r="N169" s="40"/>
      <c r="O169" s="38" t="s">
        <v>201</v>
      </c>
      <c r="P169" s="38"/>
      <c r="Q169" s="36" t="s">
        <v>19</v>
      </c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</row>
  </sheetData>
  <mergeCells count="530">
    <mergeCell ref="A165:AA165"/>
    <mergeCell ref="AB165:AL165"/>
    <mergeCell ref="AN165:BA165"/>
    <mergeCell ref="A168:BA168"/>
    <mergeCell ref="AJ4:BA4"/>
    <mergeCell ref="A109:V109"/>
    <mergeCell ref="W109:AD109"/>
    <mergeCell ref="AE109:AL109"/>
    <mergeCell ref="AM109:AT109"/>
    <mergeCell ref="AU109:BA109"/>
    <mergeCell ref="A162:AA162"/>
    <mergeCell ref="AB162:AL162"/>
    <mergeCell ref="AN162:BA162"/>
    <mergeCell ref="A163:AA163"/>
    <mergeCell ref="AB163:AL163"/>
    <mergeCell ref="AN163:BA163"/>
    <mergeCell ref="A164:AA164"/>
    <mergeCell ref="AB164:AL164"/>
    <mergeCell ref="AN164:BA164"/>
    <mergeCell ref="A159:V159"/>
    <mergeCell ref="W159:AD159"/>
    <mergeCell ref="AE159:AL159"/>
    <mergeCell ref="AM159:AT159"/>
    <mergeCell ref="AU159:BA159"/>
    <mergeCell ref="B169:C169"/>
    <mergeCell ref="E169:L169"/>
    <mergeCell ref="M169:N169"/>
    <mergeCell ref="O169:P169"/>
    <mergeCell ref="Q169:BA169"/>
    <mergeCell ref="A166:AA166"/>
    <mergeCell ref="AB166:AL166"/>
    <mergeCell ref="AN166:BA166"/>
    <mergeCell ref="A167:D167"/>
    <mergeCell ref="E167:V167"/>
    <mergeCell ref="A160:BA160"/>
    <mergeCell ref="A161:AA161"/>
    <mergeCell ref="AB161:AL161"/>
    <mergeCell ref="AN161:BA161"/>
    <mergeCell ref="A157:V157"/>
    <mergeCell ref="W157:AD157"/>
    <mergeCell ref="AE157:AL157"/>
    <mergeCell ref="AM157:AT157"/>
    <mergeCell ref="AU157:BA157"/>
    <mergeCell ref="A158:V158"/>
    <mergeCell ref="W158:AD158"/>
    <mergeCell ref="AE158:AL158"/>
    <mergeCell ref="AM158:AT158"/>
    <mergeCell ref="AU158:BA158"/>
    <mergeCell ref="A155:V155"/>
    <mergeCell ref="W155:AD155"/>
    <mergeCell ref="AE155:AL155"/>
    <mergeCell ref="AM155:AT155"/>
    <mergeCell ref="AU155:BA155"/>
    <mergeCell ref="A156:V156"/>
    <mergeCell ref="W156:AD156"/>
    <mergeCell ref="AE156:AL156"/>
    <mergeCell ref="AM156:AT156"/>
    <mergeCell ref="AU156:BA156"/>
    <mergeCell ref="A153:V153"/>
    <mergeCell ref="W153:AD153"/>
    <mergeCell ref="AE153:AL153"/>
    <mergeCell ref="AM153:AT153"/>
    <mergeCell ref="AU153:BA153"/>
    <mergeCell ref="A154:V154"/>
    <mergeCell ref="W154:AD154"/>
    <mergeCell ref="AE154:AL154"/>
    <mergeCell ref="AM154:AT154"/>
    <mergeCell ref="AU154:BA154"/>
    <mergeCell ref="A151:V151"/>
    <mergeCell ref="W151:AD151"/>
    <mergeCell ref="AE151:AL151"/>
    <mergeCell ref="AM151:AT151"/>
    <mergeCell ref="AU151:BA151"/>
    <mergeCell ref="A152:V152"/>
    <mergeCell ref="W152:AD152"/>
    <mergeCell ref="AE152:AL152"/>
    <mergeCell ref="AM152:AT152"/>
    <mergeCell ref="AU152:BA152"/>
    <mergeCell ref="A149:V149"/>
    <mergeCell ref="W149:AD149"/>
    <mergeCell ref="AE149:AL149"/>
    <mergeCell ref="AM149:AT149"/>
    <mergeCell ref="AU149:BA149"/>
    <mergeCell ref="A150:V150"/>
    <mergeCell ref="W150:AD150"/>
    <mergeCell ref="AE150:AL150"/>
    <mergeCell ref="AM150:AT150"/>
    <mergeCell ref="AU150:BA150"/>
    <mergeCell ref="A147:V147"/>
    <mergeCell ref="W147:AD147"/>
    <mergeCell ref="AE147:AL147"/>
    <mergeCell ref="AM147:AT147"/>
    <mergeCell ref="AU147:BA147"/>
    <mergeCell ref="A148:V148"/>
    <mergeCell ref="W148:AD148"/>
    <mergeCell ref="AE148:AL148"/>
    <mergeCell ref="AM148:AT148"/>
    <mergeCell ref="AU148:BA148"/>
    <mergeCell ref="A145:V145"/>
    <mergeCell ref="W145:AD145"/>
    <mergeCell ref="AE145:AL145"/>
    <mergeCell ref="AM145:AT145"/>
    <mergeCell ref="AU145:BA145"/>
    <mergeCell ref="A146:V146"/>
    <mergeCell ref="W146:AD146"/>
    <mergeCell ref="AE146:AL146"/>
    <mergeCell ref="AM146:AT146"/>
    <mergeCell ref="AU146:BA146"/>
    <mergeCell ref="A143:V143"/>
    <mergeCell ref="W143:AD143"/>
    <mergeCell ref="AE143:AL143"/>
    <mergeCell ref="AM143:AT143"/>
    <mergeCell ref="AU143:BA143"/>
    <mergeCell ref="A144:V144"/>
    <mergeCell ref="W144:AD144"/>
    <mergeCell ref="AE144:AL144"/>
    <mergeCell ref="AM144:AT144"/>
    <mergeCell ref="AU144:BA144"/>
    <mergeCell ref="A141:V141"/>
    <mergeCell ref="W141:AD141"/>
    <mergeCell ref="AE141:AL141"/>
    <mergeCell ref="AM141:AT141"/>
    <mergeCell ref="AU141:BA141"/>
    <mergeCell ref="A142:V142"/>
    <mergeCell ref="W142:AD142"/>
    <mergeCell ref="AE142:AL142"/>
    <mergeCell ref="AM142:AT142"/>
    <mergeCell ref="AU142:BA142"/>
    <mergeCell ref="A139:V139"/>
    <mergeCell ref="W139:AD139"/>
    <mergeCell ref="AE139:AL139"/>
    <mergeCell ref="AM139:AT139"/>
    <mergeCell ref="AU139:BA139"/>
    <mergeCell ref="A140:V140"/>
    <mergeCell ref="W140:AD140"/>
    <mergeCell ref="AE140:AL140"/>
    <mergeCell ref="AM140:AT140"/>
    <mergeCell ref="AU140:BA140"/>
    <mergeCell ref="A137:V137"/>
    <mergeCell ref="W137:AD137"/>
    <mergeCell ref="AE137:AL137"/>
    <mergeCell ref="AM137:AT137"/>
    <mergeCell ref="AU137:BA137"/>
    <mergeCell ref="A138:V138"/>
    <mergeCell ref="W138:AD138"/>
    <mergeCell ref="AE138:AL138"/>
    <mergeCell ref="AM138:AT138"/>
    <mergeCell ref="AU138:BA138"/>
    <mergeCell ref="A135:V135"/>
    <mergeCell ref="W135:AD135"/>
    <mergeCell ref="AE135:AL135"/>
    <mergeCell ref="AM135:AT135"/>
    <mergeCell ref="AU135:BA135"/>
    <mergeCell ref="A136:V136"/>
    <mergeCell ref="W136:AD136"/>
    <mergeCell ref="AE136:AL136"/>
    <mergeCell ref="AM136:AT136"/>
    <mergeCell ref="AU136:BA136"/>
    <mergeCell ref="A133:V133"/>
    <mergeCell ref="W133:AD133"/>
    <mergeCell ref="AE133:AL133"/>
    <mergeCell ref="AM133:AT133"/>
    <mergeCell ref="AU133:BA133"/>
    <mergeCell ref="A134:V134"/>
    <mergeCell ref="W134:AD134"/>
    <mergeCell ref="AE134:AL134"/>
    <mergeCell ref="AM134:AT134"/>
    <mergeCell ref="AU134:BA134"/>
    <mergeCell ref="A131:V131"/>
    <mergeCell ref="W131:AD131"/>
    <mergeCell ref="AE131:AL131"/>
    <mergeCell ref="AM131:AT131"/>
    <mergeCell ref="AU131:BA131"/>
    <mergeCell ref="A132:V132"/>
    <mergeCell ref="W132:AD132"/>
    <mergeCell ref="AE132:AL132"/>
    <mergeCell ref="AM132:AT132"/>
    <mergeCell ref="AU132:BA132"/>
    <mergeCell ref="A129:V129"/>
    <mergeCell ref="W129:AD129"/>
    <mergeCell ref="AE129:AL129"/>
    <mergeCell ref="AM129:AT129"/>
    <mergeCell ref="AU129:BA129"/>
    <mergeCell ref="A130:V130"/>
    <mergeCell ref="W130:AD130"/>
    <mergeCell ref="AE130:AL130"/>
    <mergeCell ref="AM130:AT130"/>
    <mergeCell ref="AU130:BA130"/>
    <mergeCell ref="A127:V127"/>
    <mergeCell ref="W127:AD127"/>
    <mergeCell ref="AE127:AL127"/>
    <mergeCell ref="AM127:AT127"/>
    <mergeCell ref="AU127:BA127"/>
    <mergeCell ref="A128:V128"/>
    <mergeCell ref="W128:AD128"/>
    <mergeCell ref="AE128:AL128"/>
    <mergeCell ref="AM128:AT128"/>
    <mergeCell ref="AU128:BA128"/>
    <mergeCell ref="A125:V125"/>
    <mergeCell ref="W125:AD125"/>
    <mergeCell ref="AE125:AL125"/>
    <mergeCell ref="AM125:AT125"/>
    <mergeCell ref="AU125:BA125"/>
    <mergeCell ref="A126:V126"/>
    <mergeCell ref="W126:AD126"/>
    <mergeCell ref="AE126:AL126"/>
    <mergeCell ref="AM126:AT126"/>
    <mergeCell ref="AU126:BA126"/>
    <mergeCell ref="A123:V123"/>
    <mergeCell ref="W123:AD123"/>
    <mergeCell ref="AE123:AL123"/>
    <mergeCell ref="AM123:AT123"/>
    <mergeCell ref="AU123:BA123"/>
    <mergeCell ref="A124:V124"/>
    <mergeCell ref="W124:AD124"/>
    <mergeCell ref="AE124:AL124"/>
    <mergeCell ref="AM124:AT124"/>
    <mergeCell ref="AU124:BA124"/>
    <mergeCell ref="A121:V121"/>
    <mergeCell ref="W121:AD121"/>
    <mergeCell ref="AE121:AL121"/>
    <mergeCell ref="AM121:AT121"/>
    <mergeCell ref="AU121:BA121"/>
    <mergeCell ref="A122:V122"/>
    <mergeCell ref="W122:AD122"/>
    <mergeCell ref="AE122:AL122"/>
    <mergeCell ref="AM122:AT122"/>
    <mergeCell ref="AU122:BA122"/>
    <mergeCell ref="A119:V119"/>
    <mergeCell ref="W119:AD119"/>
    <mergeCell ref="AE119:AL119"/>
    <mergeCell ref="AM119:AT119"/>
    <mergeCell ref="AU119:BA119"/>
    <mergeCell ref="A120:V120"/>
    <mergeCell ref="W120:AD120"/>
    <mergeCell ref="AE120:AL120"/>
    <mergeCell ref="AM120:AT120"/>
    <mergeCell ref="AU120:BA120"/>
    <mergeCell ref="A117:V117"/>
    <mergeCell ref="W117:AD117"/>
    <mergeCell ref="AE117:AL117"/>
    <mergeCell ref="AM117:AT117"/>
    <mergeCell ref="AU117:BA117"/>
    <mergeCell ref="A118:V118"/>
    <mergeCell ref="W118:AD118"/>
    <mergeCell ref="AE118:AL118"/>
    <mergeCell ref="AM118:AT118"/>
    <mergeCell ref="AU118:BA118"/>
    <mergeCell ref="A115:V115"/>
    <mergeCell ref="W115:AD115"/>
    <mergeCell ref="AE115:AL115"/>
    <mergeCell ref="AM115:AT115"/>
    <mergeCell ref="AU115:BA115"/>
    <mergeCell ref="A116:V116"/>
    <mergeCell ref="W116:AD116"/>
    <mergeCell ref="AE116:AL116"/>
    <mergeCell ref="AM116:AT116"/>
    <mergeCell ref="AU116:BA116"/>
    <mergeCell ref="A113:V113"/>
    <mergeCell ref="W113:AD113"/>
    <mergeCell ref="AE113:AL113"/>
    <mergeCell ref="AM113:AT113"/>
    <mergeCell ref="AU113:BA113"/>
    <mergeCell ref="A114:V114"/>
    <mergeCell ref="W114:AD114"/>
    <mergeCell ref="AE114:AL114"/>
    <mergeCell ref="AM114:AT114"/>
    <mergeCell ref="AU114:BA114"/>
    <mergeCell ref="A111:V111"/>
    <mergeCell ref="W111:AD111"/>
    <mergeCell ref="AE111:AL111"/>
    <mergeCell ref="AM111:AT111"/>
    <mergeCell ref="AU111:BA111"/>
    <mergeCell ref="A112:V112"/>
    <mergeCell ref="W112:AD112"/>
    <mergeCell ref="AE112:AL112"/>
    <mergeCell ref="AM112:AT112"/>
    <mergeCell ref="AU112:BA112"/>
    <mergeCell ref="A107:V107"/>
    <mergeCell ref="W107:AD107"/>
    <mergeCell ref="AE107:AL107"/>
    <mergeCell ref="AM107:AT107"/>
    <mergeCell ref="AU107:BA107"/>
    <mergeCell ref="AU108:BA108"/>
    <mergeCell ref="A110:V110"/>
    <mergeCell ref="W110:AD110"/>
    <mergeCell ref="AE110:AL110"/>
    <mergeCell ref="AM110:AT110"/>
    <mergeCell ref="AU110:BA110"/>
    <mergeCell ref="A108:V108"/>
    <mergeCell ref="W108:AD108"/>
    <mergeCell ref="AE108:AL108"/>
    <mergeCell ref="AM108:AT108"/>
    <mergeCell ref="A105:V105"/>
    <mergeCell ref="W105:AD105"/>
    <mergeCell ref="AE105:AL105"/>
    <mergeCell ref="AM105:AT105"/>
    <mergeCell ref="AU105:BA105"/>
    <mergeCell ref="A106:V106"/>
    <mergeCell ref="W106:AD106"/>
    <mergeCell ref="AE106:AL106"/>
    <mergeCell ref="AM106:AT106"/>
    <mergeCell ref="AU106:BA106"/>
    <mergeCell ref="A103:V103"/>
    <mergeCell ref="W103:AD103"/>
    <mergeCell ref="AE103:AL103"/>
    <mergeCell ref="AM103:AT103"/>
    <mergeCell ref="AU103:BA103"/>
    <mergeCell ref="A104:V104"/>
    <mergeCell ref="W104:AD104"/>
    <mergeCell ref="AE104:AL104"/>
    <mergeCell ref="AM104:AT104"/>
    <mergeCell ref="AU104:BA104"/>
    <mergeCell ref="A101:V101"/>
    <mergeCell ref="W101:AD101"/>
    <mergeCell ref="AE101:AL101"/>
    <mergeCell ref="AM101:AT101"/>
    <mergeCell ref="AU101:BA101"/>
    <mergeCell ref="A102:V102"/>
    <mergeCell ref="W102:AD102"/>
    <mergeCell ref="AE102:AL102"/>
    <mergeCell ref="AM102:AT102"/>
    <mergeCell ref="AU102:BA102"/>
    <mergeCell ref="A99:V99"/>
    <mergeCell ref="W99:AD99"/>
    <mergeCell ref="AE99:AL99"/>
    <mergeCell ref="AM99:AT99"/>
    <mergeCell ref="AU99:BA99"/>
    <mergeCell ref="A100:V100"/>
    <mergeCell ref="W100:AD100"/>
    <mergeCell ref="AE100:AL100"/>
    <mergeCell ref="AM100:AT100"/>
    <mergeCell ref="AU100:BA100"/>
    <mergeCell ref="A94:BA94"/>
    <mergeCell ref="A95:BA95"/>
    <mergeCell ref="A96:V97"/>
    <mergeCell ref="W96:AD97"/>
    <mergeCell ref="AE96:AL97"/>
    <mergeCell ref="AM96:BA96"/>
    <mergeCell ref="AM97:AT97"/>
    <mergeCell ref="AU97:BA97"/>
    <mergeCell ref="A98:V98"/>
    <mergeCell ref="W98:AD98"/>
    <mergeCell ref="AE98:AL98"/>
    <mergeCell ref="AM98:AT98"/>
    <mergeCell ref="AU98:BA98"/>
    <mergeCell ref="A89:AL89"/>
    <mergeCell ref="AM89:BA89"/>
    <mergeCell ref="A90:AL90"/>
    <mergeCell ref="AM90:BA90"/>
    <mergeCell ref="A91:AL91"/>
    <mergeCell ref="AM91:BA91"/>
    <mergeCell ref="A92:AL92"/>
    <mergeCell ref="AM92:BA92"/>
    <mergeCell ref="A93:AL93"/>
    <mergeCell ref="AM93:BA93"/>
    <mergeCell ref="A84:AL84"/>
    <mergeCell ref="AM84:BA84"/>
    <mergeCell ref="A85:AL85"/>
    <mergeCell ref="AM85:BA85"/>
    <mergeCell ref="A86:AL86"/>
    <mergeCell ref="AM86:BA86"/>
    <mergeCell ref="A87:AL87"/>
    <mergeCell ref="AM87:BA87"/>
    <mergeCell ref="A88:AL88"/>
    <mergeCell ref="AM88:BA88"/>
    <mergeCell ref="A79:AL79"/>
    <mergeCell ref="AM79:BA79"/>
    <mergeCell ref="A80:AL80"/>
    <mergeCell ref="AM80:BA80"/>
    <mergeCell ref="A81:AL81"/>
    <mergeCell ref="AM81:BA81"/>
    <mergeCell ref="A82:AL82"/>
    <mergeCell ref="AM82:BA82"/>
    <mergeCell ref="A83:AL83"/>
    <mergeCell ref="AM83:BA83"/>
    <mergeCell ref="A74:AL74"/>
    <mergeCell ref="AM74:BA74"/>
    <mergeCell ref="A75:AL75"/>
    <mergeCell ref="AM75:BA75"/>
    <mergeCell ref="A76:AL76"/>
    <mergeCell ref="AM76:BA76"/>
    <mergeCell ref="A77:AL77"/>
    <mergeCell ref="AM77:BA77"/>
    <mergeCell ref="A78:AL78"/>
    <mergeCell ref="AM78:BA78"/>
    <mergeCell ref="A69:AL69"/>
    <mergeCell ref="AM69:BA69"/>
    <mergeCell ref="A70:AL70"/>
    <mergeCell ref="AM70:BA70"/>
    <mergeCell ref="A71:AL71"/>
    <mergeCell ref="AM71:BA71"/>
    <mergeCell ref="A72:AL72"/>
    <mergeCell ref="AM72:BA72"/>
    <mergeCell ref="A73:AL73"/>
    <mergeCell ref="AM73:BA73"/>
    <mergeCell ref="A64:AL64"/>
    <mergeCell ref="AM64:BA64"/>
    <mergeCell ref="A65:AL65"/>
    <mergeCell ref="AM65:BA65"/>
    <mergeCell ref="A66:AL66"/>
    <mergeCell ref="AM66:BA66"/>
    <mergeCell ref="A67:AL67"/>
    <mergeCell ref="AM67:BA67"/>
    <mergeCell ref="A68:AL68"/>
    <mergeCell ref="AM68:BA68"/>
    <mergeCell ref="A59:AL59"/>
    <mergeCell ref="AM59:BA59"/>
    <mergeCell ref="A60:AL60"/>
    <mergeCell ref="AM60:BA60"/>
    <mergeCell ref="A61:AL61"/>
    <mergeCell ref="AM61:BA61"/>
    <mergeCell ref="A62:AL62"/>
    <mergeCell ref="AM62:BA62"/>
    <mergeCell ref="A63:AL63"/>
    <mergeCell ref="AM63:BA63"/>
    <mergeCell ref="A54:AL54"/>
    <mergeCell ref="AM54:BA54"/>
    <mergeCell ref="A55:AL55"/>
    <mergeCell ref="AM55:BA55"/>
    <mergeCell ref="A56:AL56"/>
    <mergeCell ref="AM56:BA56"/>
    <mergeCell ref="A57:AL57"/>
    <mergeCell ref="AM57:BA57"/>
    <mergeCell ref="A58:AL58"/>
    <mergeCell ref="AM58:BA58"/>
    <mergeCell ref="A49:AL49"/>
    <mergeCell ref="AM49:BA49"/>
    <mergeCell ref="A50:AL50"/>
    <mergeCell ref="AM50:BA50"/>
    <mergeCell ref="A51:AL51"/>
    <mergeCell ref="AM51:BA51"/>
    <mergeCell ref="A52:AL52"/>
    <mergeCell ref="AM52:BA52"/>
    <mergeCell ref="A53:AL53"/>
    <mergeCell ref="AM53:BA53"/>
    <mergeCell ref="A44:AL44"/>
    <mergeCell ref="AM44:BA44"/>
    <mergeCell ref="A45:AL45"/>
    <mergeCell ref="AM45:BA45"/>
    <mergeCell ref="A46:AL46"/>
    <mergeCell ref="AM46:BA46"/>
    <mergeCell ref="A47:AL47"/>
    <mergeCell ref="AM47:BA47"/>
    <mergeCell ref="A48:AL48"/>
    <mergeCell ref="AM48:BA48"/>
    <mergeCell ref="A39:AL39"/>
    <mergeCell ref="AM39:BA39"/>
    <mergeCell ref="A40:AL40"/>
    <mergeCell ref="AM40:BA40"/>
    <mergeCell ref="A41:AL41"/>
    <mergeCell ref="AM41:BA41"/>
    <mergeCell ref="A42:AL42"/>
    <mergeCell ref="AM42:BA42"/>
    <mergeCell ref="A43:AL43"/>
    <mergeCell ref="AM43:BA43"/>
    <mergeCell ref="A34:AL34"/>
    <mergeCell ref="AM34:BA34"/>
    <mergeCell ref="A35:AL35"/>
    <mergeCell ref="AM35:BA35"/>
    <mergeCell ref="A36:AL36"/>
    <mergeCell ref="AM36:BA36"/>
    <mergeCell ref="A37:AL37"/>
    <mergeCell ref="AM37:BA37"/>
    <mergeCell ref="A38:AL38"/>
    <mergeCell ref="AM38:BA38"/>
    <mergeCell ref="A26:BA26"/>
    <mergeCell ref="A27:BA27"/>
    <mergeCell ref="A28:BA28"/>
    <mergeCell ref="A29:BA29"/>
    <mergeCell ref="A30:BA30"/>
    <mergeCell ref="A31:BA31"/>
    <mergeCell ref="A32:BA32"/>
    <mergeCell ref="A33:AL33"/>
    <mergeCell ref="AM33:BA33"/>
    <mergeCell ref="A20:R20"/>
    <mergeCell ref="S20:AK20"/>
    <mergeCell ref="A21:R21"/>
    <mergeCell ref="A22:BA22"/>
    <mergeCell ref="A23:R23"/>
    <mergeCell ref="S23:AK23"/>
    <mergeCell ref="A24:BA24"/>
    <mergeCell ref="A25:BA25"/>
    <mergeCell ref="A17:R17"/>
    <mergeCell ref="S17:AK17"/>
    <mergeCell ref="AL17:AS17"/>
    <mergeCell ref="AT17:BA17"/>
    <mergeCell ref="A18:R18"/>
    <mergeCell ref="S18:AK18"/>
    <mergeCell ref="AL18:AS18"/>
    <mergeCell ref="AT18:BA18"/>
    <mergeCell ref="A19:R19"/>
    <mergeCell ref="S19:AK19"/>
    <mergeCell ref="AL19:AS19"/>
    <mergeCell ref="AT19:BA19"/>
    <mergeCell ref="A13:AK13"/>
    <mergeCell ref="AL13:AS13"/>
    <mergeCell ref="AT13:BA13"/>
    <mergeCell ref="A11:M11"/>
    <mergeCell ref="O11:P11"/>
    <mergeCell ref="R11:Y11"/>
    <mergeCell ref="A14:R16"/>
    <mergeCell ref="S14:AK16"/>
    <mergeCell ref="AL14:AS14"/>
    <mergeCell ref="AT14:BA14"/>
    <mergeCell ref="AL15:AS15"/>
    <mergeCell ref="AT15:BA15"/>
    <mergeCell ref="AL16:AS16"/>
    <mergeCell ref="AT16:BA16"/>
    <mergeCell ref="A1:BA1"/>
    <mergeCell ref="A2:BA2"/>
    <mergeCell ref="A3:BA3"/>
    <mergeCell ref="A6:BA6"/>
    <mergeCell ref="A7:BA7"/>
    <mergeCell ref="AT11:BA11"/>
    <mergeCell ref="A12:AK12"/>
    <mergeCell ref="AL12:AS12"/>
    <mergeCell ref="AT12:BA12"/>
    <mergeCell ref="A8:Z8"/>
    <mergeCell ref="AA8:AB8"/>
    <mergeCell ref="AC8:BA8"/>
    <mergeCell ref="AT9:BA9"/>
    <mergeCell ref="A10:AK10"/>
    <mergeCell ref="AL10:AS10"/>
    <mergeCell ref="AT10:BA10"/>
    <mergeCell ref="Z11:AA11"/>
    <mergeCell ref="AB11:AC11"/>
    <mergeCell ref="AD11:AK11"/>
    <mergeCell ref="AL11:AS11"/>
    <mergeCell ref="A9:AS9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План по МЗ</vt:lpstr>
      <vt:lpstr>План по ЦС</vt:lpstr>
      <vt:lpstr>План по ПУ</vt:lpstr>
      <vt:lpstr>'План по ПУ'!OLE_LINK15</vt:lpstr>
      <vt:lpstr>'План по МЗ'!Область_печати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План финансово-хозяйственной деятельности (Росстандарт)</dc:title>
  <dc:subject/>
  <dc:creator/>
  <cp:keywords/>
  <dc:description>Подготовлено на базе материалов БСС «Система Главбух»</dc:description>
  <cp:lastModifiedBy>Марина Григорьевна Куликова</cp:lastModifiedBy>
  <cp:revision/>
  <cp:lastPrinted>2016-02-11T09:37:37Z</cp:lastPrinted>
  <dcterms:created xsi:type="dcterms:W3CDTF">2010-10-20T14:55:42Z</dcterms:created>
  <dcterms:modified xsi:type="dcterms:W3CDTF">2016-08-02T07:16:03Z</dcterms:modified>
</cp:coreProperties>
</file>